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'DC42'!$A$1:$Q$57</definedName>
    <definedName name="_xlnm.Print_Area" localSheetId="11">'DC48'!$A$1:$Q$57</definedName>
    <definedName name="_xlnm.Print_Area" localSheetId="1">'EKU'!$A$1:$Q$57</definedName>
    <definedName name="_xlnm.Print_Area" localSheetId="4">'GT421'!$A$1:$Q$57</definedName>
    <definedName name="_xlnm.Print_Area" localSheetId="5">'GT422'!$A$1:$Q$57</definedName>
    <definedName name="_xlnm.Print_Area" localSheetId="6">'GT423'!$A$1:$Q$57</definedName>
    <definedName name="_xlnm.Print_Area" localSheetId="8">'GT481'!$A$1:$Q$57</definedName>
    <definedName name="_xlnm.Print_Area" localSheetId="9">'GT484'!$A$1:$Q$57</definedName>
    <definedName name="_xlnm.Print_Area" localSheetId="10">'GT485'!$A$1:$Q$57</definedName>
    <definedName name="_xlnm.Print_Area" localSheetId="2">'JHB'!$A$1:$Q$57</definedName>
    <definedName name="_xlnm.Print_Area" localSheetId="0">'Summary'!$A$1:$Q$57</definedName>
    <definedName name="_xlnm.Print_Area" localSheetId="3">'TSH'!$A$1:$Q$57</definedName>
  </definedNames>
  <calcPr fullCalcOnLoad="1"/>
</workbook>
</file>

<file path=xl/sharedStrings.xml><?xml version="1.0" encoding="utf-8"?>
<sst xmlns="http://schemas.openxmlformats.org/spreadsheetml/2006/main" count="792" uniqueCount="75">
  <si>
    <t>Gauteng: City of Ekurhuleni(EKU) - Table SA25 Budgeted Monthly Revenue and Expenditure ( All )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</si>
  <si>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</si>
  <si>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</si>
  <si>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</si>
  <si>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</si>
  <si>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</si>
  <si>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</si>
  <si>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</si>
  <si>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</si>
  <si>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</si>
  <si>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</si>
  <si>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</si>
  <si>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</si>
  <si>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</si>
  <si>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</si>
  <si>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</si>
  <si>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</si>
  <si>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</si>
  <si>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</si>
  <si>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</si>
  <si>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</si>
  <si>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</si>
  <si>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</si>
  <si>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</si>
  <si>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</si>
  <si>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</si>
  <si>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</si>
  <si>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</si>
  <si>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</si>
  <si>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</si>
  <si>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</si>
  <si>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</si>
  <si>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</si>
  <si>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</si>
  <si>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</si>
  <si>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</si>
  <si>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</si>
  <si>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</si>
  <si>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</si>
  <si>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</si>
  <si>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</si>
  <si>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</si>
  <si>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</si>
  <si>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</si>
  <si>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</si>
  <si>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</si>
  <si>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</si>
  <si>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</si>
  <si>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</si>
  <si>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</si>
  <si>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</si>
  <si>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</si>
  <si>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</si>
  <si>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</si>
  <si>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</si>
  <si>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</si>
  <si>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</si>
  <si>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</si>
  <si>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</si>
  <si>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</si>
  <si>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</si>
  <si>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</si>
  <si>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Gauteng: City of Johannesburg(JHB) - Table SA25 Budgeted Monthly Revenue and Expenditure ( All ) for 4th Quarter ended 30 June 2019 (Figures Finalised as at 2019/11/08)</t>
  </si>
  <si>
    <t>Gauteng: City of Tshwane(TSH) - Table SA25 Budgeted Monthly Revenue and Expenditure ( All ) for 4th Quarter ended 30 June 2019 (Figures Finalised as at 2019/11/08)</t>
  </si>
  <si>
    <t>Gauteng: Emfuleni(GT421) - Table SA25 Budgeted Monthly Revenue and Expenditure ( All ) for 4th Quarter ended 30 June 2019 (Figures Finalised as at 2019/11/08)</t>
  </si>
  <si>
    <t>Gauteng: Midvaal(GT422) - Table SA25 Budgeted Monthly Revenue and Expenditure ( All ) for 4th Quarter ended 30 June 2019 (Figures Finalised as at 2019/11/08)</t>
  </si>
  <si>
    <t>Gauteng: Lesedi(GT423) - Table SA25 Budgeted Monthly Revenue and Expenditure ( All ) for 4th Quarter ended 30 June 2019 (Figures Finalised as at 2019/11/08)</t>
  </si>
  <si>
    <t>Gauteng: Sedibeng(DC42) - Table SA25 Budgeted Monthly Revenue and Expenditure ( All ) for 4th Quarter ended 30 June 2019 (Figures Finalised as at 2019/11/08)</t>
  </si>
  <si>
    <t>Gauteng: Mogale City(GT481) - Table SA25 Budgeted Monthly Revenue and Expenditure ( All ) for 4th Quarter ended 30 June 2019 (Figures Finalised as at 2019/11/08)</t>
  </si>
  <si>
    <t>Gauteng: Merafong City(GT484) - Table SA25 Budgeted Monthly Revenue and Expenditure ( All ) for 4th Quarter ended 30 June 2019 (Figures Finalised as at 2019/11/08)</t>
  </si>
  <si>
    <t>Gauteng: Rand West City(GT485) - Table SA25 Budgeted Monthly Revenue and Expenditure ( All ) for 4th Quarter ended 30 June 2019 (Figures Finalised as at 2019/11/08)</t>
  </si>
  <si>
    <t>Gauteng: West Rand(DC48) - Table SA25 Budgeted Monthly Revenue and Expenditure ( All ) for 4th Quarter ended 30 June 2019 (Figures Finalised as at 2019/11/08)</t>
  </si>
  <si>
    <t>Summary - Table SA25 Budgeted Monthly Revenue and Expenditure ( All ) for 4th Quarter ended 30 June 2019 (Figures Finalised as at 2019/11/08)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</si>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</sst>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2427584562</v>
      </c>
      <c r="D5" s="3">
        <v>2460882851</v>
      </c>
      <c r="E5" s="3">
        <v>2405514383</v>
      </c>
      <c r="F5" s="3">
        <v>2464732581</v>
      </c>
      <c r="G5" s="3">
        <v>2427981829</v>
      </c>
      <c r="H5" s="3">
        <v>2273661353</v>
      </c>
      <c r="I5" s="3">
        <v>2527856584</v>
      </c>
      <c r="J5" s="3">
        <v>2484103171</v>
      </c>
      <c r="K5" s="3">
        <v>2454110017</v>
      </c>
      <c r="L5" s="3">
        <v>2427499711</v>
      </c>
      <c r="M5" s="3">
        <v>2436741590</v>
      </c>
      <c r="N5" s="4">
        <v>2489093016</v>
      </c>
      <c r="O5" s="5">
        <v>29279761652</v>
      </c>
      <c r="P5" s="3">
        <v>31045439150</v>
      </c>
      <c r="Q5" s="4">
        <v>33016263507</v>
      </c>
    </row>
    <row r="6" spans="1:17" ht="13.5">
      <c r="A6" s="19" t="s">
        <v>24</v>
      </c>
      <c r="B6" s="20"/>
      <c r="C6" s="3">
        <v>4870750113</v>
      </c>
      <c r="D6" s="3">
        <v>4804061500</v>
      </c>
      <c r="E6" s="3">
        <v>4336228779</v>
      </c>
      <c r="F6" s="3">
        <v>4248314924</v>
      </c>
      <c r="G6" s="3">
        <v>4276715731</v>
      </c>
      <c r="H6" s="3">
        <v>4023170721</v>
      </c>
      <c r="I6" s="3">
        <v>4035297762</v>
      </c>
      <c r="J6" s="3">
        <v>4252399768</v>
      </c>
      <c r="K6" s="3">
        <v>4211883062</v>
      </c>
      <c r="L6" s="3">
        <v>4230558802</v>
      </c>
      <c r="M6" s="3">
        <v>4308275869</v>
      </c>
      <c r="N6" s="4">
        <v>4816700726</v>
      </c>
      <c r="O6" s="6">
        <v>52414357758</v>
      </c>
      <c r="P6" s="3">
        <v>57269887178</v>
      </c>
      <c r="Q6" s="4">
        <v>61650557351</v>
      </c>
    </row>
    <row r="7" spans="1:17" ht="13.5">
      <c r="A7" s="21" t="s">
        <v>25</v>
      </c>
      <c r="B7" s="20"/>
      <c r="C7" s="3">
        <v>1674876654</v>
      </c>
      <c r="D7" s="3">
        <v>1762186808</v>
      </c>
      <c r="E7" s="3">
        <v>1764193521</v>
      </c>
      <c r="F7" s="3">
        <v>1758593410</v>
      </c>
      <c r="G7" s="3">
        <v>1801933357</v>
      </c>
      <c r="H7" s="3">
        <v>1689199856</v>
      </c>
      <c r="I7" s="3">
        <v>1844710228</v>
      </c>
      <c r="J7" s="3">
        <v>1749925123</v>
      </c>
      <c r="K7" s="3">
        <v>1821691041</v>
      </c>
      <c r="L7" s="3">
        <v>1764359209</v>
      </c>
      <c r="M7" s="3">
        <v>1755070973</v>
      </c>
      <c r="N7" s="4">
        <v>1917905349</v>
      </c>
      <c r="O7" s="6">
        <v>21304645531</v>
      </c>
      <c r="P7" s="3">
        <v>23476742750</v>
      </c>
      <c r="Q7" s="4">
        <v>25895623711</v>
      </c>
    </row>
    <row r="8" spans="1:17" ht="13.5">
      <c r="A8" s="21" t="s">
        <v>26</v>
      </c>
      <c r="B8" s="20"/>
      <c r="C8" s="3">
        <v>710597801</v>
      </c>
      <c r="D8" s="3">
        <v>724753502</v>
      </c>
      <c r="E8" s="3">
        <v>725010702</v>
      </c>
      <c r="F8" s="3">
        <v>721201716</v>
      </c>
      <c r="G8" s="3">
        <v>731002665</v>
      </c>
      <c r="H8" s="3">
        <v>702929650</v>
      </c>
      <c r="I8" s="3">
        <v>756000732</v>
      </c>
      <c r="J8" s="3">
        <v>722759816</v>
      </c>
      <c r="K8" s="3">
        <v>719505950</v>
      </c>
      <c r="L8" s="3">
        <v>708221749</v>
      </c>
      <c r="M8" s="3">
        <v>718855207</v>
      </c>
      <c r="N8" s="4">
        <v>734368563</v>
      </c>
      <c r="O8" s="6">
        <v>8675208056</v>
      </c>
      <c r="P8" s="3">
        <v>9473372532</v>
      </c>
      <c r="Q8" s="4">
        <v>10341669277</v>
      </c>
    </row>
    <row r="9" spans="1:17" ht="13.5">
      <c r="A9" s="21" t="s">
        <v>27</v>
      </c>
      <c r="B9" s="20"/>
      <c r="C9" s="22">
        <v>561683176</v>
      </c>
      <c r="D9" s="22">
        <v>572874876</v>
      </c>
      <c r="E9" s="22">
        <v>561817483</v>
      </c>
      <c r="F9" s="22">
        <v>573883440</v>
      </c>
      <c r="G9" s="22">
        <v>564307239</v>
      </c>
      <c r="H9" s="22">
        <v>526893472</v>
      </c>
      <c r="I9" s="22">
        <v>596186063</v>
      </c>
      <c r="J9" s="22">
        <v>542239092</v>
      </c>
      <c r="K9" s="22">
        <v>547527781</v>
      </c>
      <c r="L9" s="22">
        <v>543783315</v>
      </c>
      <c r="M9" s="22">
        <v>559284092</v>
      </c>
      <c r="N9" s="23">
        <v>582600105</v>
      </c>
      <c r="O9" s="24">
        <v>6733080140</v>
      </c>
      <c r="P9" s="22">
        <v>7143253746</v>
      </c>
      <c r="Q9" s="23">
        <v>7582306789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50354971</v>
      </c>
      <c r="D11" s="3">
        <v>48865996</v>
      </c>
      <c r="E11" s="3">
        <v>55842511</v>
      </c>
      <c r="F11" s="3">
        <v>56812396</v>
      </c>
      <c r="G11" s="3">
        <v>53877521</v>
      </c>
      <c r="H11" s="3">
        <v>49323231</v>
      </c>
      <c r="I11" s="3">
        <v>60601817</v>
      </c>
      <c r="J11" s="3">
        <v>56533542</v>
      </c>
      <c r="K11" s="3">
        <v>56570543</v>
      </c>
      <c r="L11" s="3">
        <v>56605545</v>
      </c>
      <c r="M11" s="3">
        <v>56454944</v>
      </c>
      <c r="N11" s="4">
        <v>170160090</v>
      </c>
      <c r="O11" s="6">
        <v>772003103</v>
      </c>
      <c r="P11" s="3">
        <v>826147722</v>
      </c>
      <c r="Q11" s="4">
        <v>882497008</v>
      </c>
    </row>
    <row r="12" spans="1:17" ht="13.5">
      <c r="A12" s="19" t="s">
        <v>29</v>
      </c>
      <c r="B12" s="25"/>
      <c r="C12" s="3">
        <v>77915663</v>
      </c>
      <c r="D12" s="3">
        <v>77088782</v>
      </c>
      <c r="E12" s="3">
        <v>84332226</v>
      </c>
      <c r="F12" s="3">
        <v>73253150</v>
      </c>
      <c r="G12" s="3">
        <v>85642224</v>
      </c>
      <c r="H12" s="3">
        <v>110829399</v>
      </c>
      <c r="I12" s="3">
        <v>83397389</v>
      </c>
      <c r="J12" s="3">
        <v>78970469</v>
      </c>
      <c r="K12" s="3">
        <v>78920469</v>
      </c>
      <c r="L12" s="3">
        <v>78870469</v>
      </c>
      <c r="M12" s="3">
        <v>78720469</v>
      </c>
      <c r="N12" s="4">
        <v>78727500</v>
      </c>
      <c r="O12" s="6">
        <v>986668217</v>
      </c>
      <c r="P12" s="3">
        <v>1040086039</v>
      </c>
      <c r="Q12" s="4">
        <v>1095910893</v>
      </c>
    </row>
    <row r="13" spans="1:17" ht="13.5">
      <c r="A13" s="19" t="s">
        <v>30</v>
      </c>
      <c r="B13" s="25"/>
      <c r="C13" s="3">
        <v>193260666</v>
      </c>
      <c r="D13" s="3">
        <v>170270458</v>
      </c>
      <c r="E13" s="3">
        <v>181779369</v>
      </c>
      <c r="F13" s="3">
        <v>165155140</v>
      </c>
      <c r="G13" s="3">
        <v>186717431</v>
      </c>
      <c r="H13" s="3">
        <v>192539865</v>
      </c>
      <c r="I13" s="3">
        <v>175610669</v>
      </c>
      <c r="J13" s="3">
        <v>148141656</v>
      </c>
      <c r="K13" s="3">
        <v>148170655</v>
      </c>
      <c r="L13" s="3">
        <v>158536874</v>
      </c>
      <c r="M13" s="3">
        <v>148225656</v>
      </c>
      <c r="N13" s="4">
        <v>216214649</v>
      </c>
      <c r="O13" s="6">
        <v>2084623090</v>
      </c>
      <c r="P13" s="3">
        <v>2198815923</v>
      </c>
      <c r="Q13" s="4">
        <v>2319059659</v>
      </c>
    </row>
    <row r="14" spans="1:17" ht="13.5">
      <c r="A14" s="19" t="s">
        <v>31</v>
      </c>
      <c r="B14" s="25"/>
      <c r="C14" s="3">
        <v>4417</v>
      </c>
      <c r="D14" s="3">
        <v>4417</v>
      </c>
      <c r="E14" s="3">
        <v>4417</v>
      </c>
      <c r="F14" s="3">
        <v>4417</v>
      </c>
      <c r="G14" s="3">
        <v>4417</v>
      </c>
      <c r="H14" s="3">
        <v>4417</v>
      </c>
      <c r="I14" s="3">
        <v>4417</v>
      </c>
      <c r="J14" s="3">
        <v>4417</v>
      </c>
      <c r="K14" s="3">
        <v>4417</v>
      </c>
      <c r="L14" s="3">
        <v>4417</v>
      </c>
      <c r="M14" s="3">
        <v>4417</v>
      </c>
      <c r="N14" s="4">
        <v>4417</v>
      </c>
      <c r="O14" s="6">
        <v>53004</v>
      </c>
      <c r="P14" s="3">
        <v>51700</v>
      </c>
      <c r="Q14" s="4">
        <v>55011</v>
      </c>
    </row>
    <row r="15" spans="1:17" ht="13.5">
      <c r="A15" s="19" t="s">
        <v>32</v>
      </c>
      <c r="B15" s="25"/>
      <c r="C15" s="3">
        <v>122409492</v>
      </c>
      <c r="D15" s="3">
        <v>98581594</v>
      </c>
      <c r="E15" s="3">
        <v>106818517</v>
      </c>
      <c r="F15" s="3">
        <v>107795153</v>
      </c>
      <c r="G15" s="3">
        <v>115901228</v>
      </c>
      <c r="H15" s="3">
        <v>111054198</v>
      </c>
      <c r="I15" s="3">
        <v>104685604</v>
      </c>
      <c r="J15" s="3">
        <v>102107896</v>
      </c>
      <c r="K15" s="3">
        <v>102107896</v>
      </c>
      <c r="L15" s="3">
        <v>102107896</v>
      </c>
      <c r="M15" s="3">
        <v>102107896</v>
      </c>
      <c r="N15" s="4">
        <v>611955793</v>
      </c>
      <c r="O15" s="6">
        <v>1787633153</v>
      </c>
      <c r="P15" s="3">
        <v>1880797220</v>
      </c>
      <c r="Q15" s="4">
        <v>1977734905</v>
      </c>
    </row>
    <row r="16" spans="1:17" ht="13.5">
      <c r="A16" s="19" t="s">
        <v>33</v>
      </c>
      <c r="B16" s="25"/>
      <c r="C16" s="3">
        <v>28540171</v>
      </c>
      <c r="D16" s="3">
        <v>32738893</v>
      </c>
      <c r="E16" s="3">
        <v>33041185</v>
      </c>
      <c r="F16" s="3">
        <v>31791095</v>
      </c>
      <c r="G16" s="3">
        <v>32208314</v>
      </c>
      <c r="H16" s="3">
        <v>32245680</v>
      </c>
      <c r="I16" s="3">
        <v>34347692</v>
      </c>
      <c r="J16" s="3">
        <v>32695555</v>
      </c>
      <c r="K16" s="3">
        <v>32695555</v>
      </c>
      <c r="L16" s="3">
        <v>32695555</v>
      </c>
      <c r="M16" s="3">
        <v>32695555</v>
      </c>
      <c r="N16" s="4">
        <v>32503522</v>
      </c>
      <c r="O16" s="6">
        <v>388198768</v>
      </c>
      <c r="P16" s="3">
        <v>409377737</v>
      </c>
      <c r="Q16" s="4">
        <v>431688787</v>
      </c>
    </row>
    <row r="17" spans="1:17" ht="13.5">
      <c r="A17" s="21" t="s">
        <v>34</v>
      </c>
      <c r="B17" s="20"/>
      <c r="C17" s="3">
        <v>68020052</v>
      </c>
      <c r="D17" s="3">
        <v>68020052</v>
      </c>
      <c r="E17" s="3">
        <v>72020052</v>
      </c>
      <c r="F17" s="3">
        <v>71020052</v>
      </c>
      <c r="G17" s="3">
        <v>70020052</v>
      </c>
      <c r="H17" s="3">
        <v>74218052</v>
      </c>
      <c r="I17" s="3">
        <v>68820052</v>
      </c>
      <c r="J17" s="3">
        <v>73520052</v>
      </c>
      <c r="K17" s="3">
        <v>80020052</v>
      </c>
      <c r="L17" s="3">
        <v>72020052</v>
      </c>
      <c r="M17" s="3">
        <v>74218052</v>
      </c>
      <c r="N17" s="4">
        <v>98709083</v>
      </c>
      <c r="O17" s="6">
        <v>890625659</v>
      </c>
      <c r="P17" s="3">
        <v>939263793</v>
      </c>
      <c r="Q17" s="4">
        <v>988135834</v>
      </c>
    </row>
    <row r="18" spans="1:17" ht="13.5">
      <c r="A18" s="19" t="s">
        <v>35</v>
      </c>
      <c r="B18" s="25"/>
      <c r="C18" s="3">
        <v>2432535799</v>
      </c>
      <c r="D18" s="3">
        <v>1281748701</v>
      </c>
      <c r="E18" s="3">
        <v>1303645398</v>
      </c>
      <c r="F18" s="3">
        <v>1392671476</v>
      </c>
      <c r="G18" s="3">
        <v>1332558035</v>
      </c>
      <c r="H18" s="3">
        <v>2246883492</v>
      </c>
      <c r="I18" s="3">
        <v>1391007649</v>
      </c>
      <c r="J18" s="3">
        <v>1357825235</v>
      </c>
      <c r="K18" s="3">
        <v>2217220780</v>
      </c>
      <c r="L18" s="3">
        <v>1252220433</v>
      </c>
      <c r="M18" s="3">
        <v>1246550435</v>
      </c>
      <c r="N18" s="4">
        <v>1654664699</v>
      </c>
      <c r="O18" s="6">
        <v>19109532132</v>
      </c>
      <c r="P18" s="3">
        <v>20755835121</v>
      </c>
      <c r="Q18" s="4">
        <v>22876855400</v>
      </c>
    </row>
    <row r="19" spans="1:17" ht="13.5">
      <c r="A19" s="19" t="s">
        <v>36</v>
      </c>
      <c r="B19" s="25"/>
      <c r="C19" s="22">
        <v>1100408745</v>
      </c>
      <c r="D19" s="22">
        <v>1594416252</v>
      </c>
      <c r="E19" s="22">
        <v>1112570697</v>
      </c>
      <c r="F19" s="22">
        <v>1131945961</v>
      </c>
      <c r="G19" s="22">
        <v>1148441034</v>
      </c>
      <c r="H19" s="22">
        <v>1621471096</v>
      </c>
      <c r="I19" s="22">
        <v>1184446133</v>
      </c>
      <c r="J19" s="22">
        <v>1159923439</v>
      </c>
      <c r="K19" s="22">
        <v>1647909765</v>
      </c>
      <c r="L19" s="22">
        <v>1162288899</v>
      </c>
      <c r="M19" s="22">
        <v>1161310809</v>
      </c>
      <c r="N19" s="23">
        <v>-5941094112</v>
      </c>
      <c r="O19" s="24">
        <v>8084038728</v>
      </c>
      <c r="P19" s="22">
        <v>8729537018</v>
      </c>
      <c r="Q19" s="23">
        <v>9365821125</v>
      </c>
    </row>
    <row r="20" spans="1:17" ht="13.5">
      <c r="A20" s="19" t="s">
        <v>37</v>
      </c>
      <c r="B20" s="25"/>
      <c r="C20" s="3">
        <v>1678333</v>
      </c>
      <c r="D20" s="3">
        <v>1678333</v>
      </c>
      <c r="E20" s="3">
        <v>1678333</v>
      </c>
      <c r="F20" s="3">
        <v>1678333</v>
      </c>
      <c r="G20" s="3">
        <v>1678333</v>
      </c>
      <c r="H20" s="3">
        <v>1678333</v>
      </c>
      <c r="I20" s="3">
        <v>1678333</v>
      </c>
      <c r="J20" s="3">
        <v>1678333</v>
      </c>
      <c r="K20" s="3">
        <v>1678333</v>
      </c>
      <c r="L20" s="3">
        <v>1678333</v>
      </c>
      <c r="M20" s="3">
        <v>1678333</v>
      </c>
      <c r="N20" s="26">
        <v>57893337</v>
      </c>
      <c r="O20" s="6">
        <v>76355000</v>
      </c>
      <c r="P20" s="3">
        <v>33140000</v>
      </c>
      <c r="Q20" s="4">
        <v>34856000</v>
      </c>
    </row>
    <row r="21" spans="1:17" ht="25.5">
      <c r="A21" s="27" t="s">
        <v>38</v>
      </c>
      <c r="B21" s="28"/>
      <c r="C21" s="29">
        <f aca="true" t="shared" si="0" ref="C21:Q21">SUM(C5:C20)</f>
        <v>14320620615</v>
      </c>
      <c r="D21" s="29">
        <f t="shared" si="0"/>
        <v>13698173015</v>
      </c>
      <c r="E21" s="29">
        <f t="shared" si="0"/>
        <v>12744497573</v>
      </c>
      <c r="F21" s="29">
        <f>SUM(F5:F20)</f>
        <v>12798853244</v>
      </c>
      <c r="G21" s="29">
        <f>SUM(G5:G20)</f>
        <v>12828989410</v>
      </c>
      <c r="H21" s="29">
        <f>SUM(H5:H20)</f>
        <v>13656102815</v>
      </c>
      <c r="I21" s="29">
        <f>SUM(I5:I20)</f>
        <v>12864651124</v>
      </c>
      <c r="J21" s="29">
        <f t="shared" si="0"/>
        <v>12762827564</v>
      </c>
      <c r="K21" s="29">
        <f>SUM(K5:K20)</f>
        <v>14120016316</v>
      </c>
      <c r="L21" s="29">
        <f>SUM(L5:L20)</f>
        <v>12591451259</v>
      </c>
      <c r="M21" s="29">
        <f>SUM(M5:M20)</f>
        <v>12680194297</v>
      </c>
      <c r="N21" s="30">
        <f t="shared" si="0"/>
        <v>7520406737</v>
      </c>
      <c r="O21" s="31">
        <f t="shared" si="0"/>
        <v>152586783991</v>
      </c>
      <c r="P21" s="29">
        <f t="shared" si="0"/>
        <v>165221747629</v>
      </c>
      <c r="Q21" s="32">
        <f t="shared" si="0"/>
        <v>178459035257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3247834730</v>
      </c>
      <c r="D24" s="3">
        <v>3062602549</v>
      </c>
      <c r="E24" s="3">
        <v>3086157584</v>
      </c>
      <c r="F24" s="3">
        <v>3246549268</v>
      </c>
      <c r="G24" s="3">
        <v>3721538770</v>
      </c>
      <c r="H24" s="3">
        <v>3145285186</v>
      </c>
      <c r="I24" s="3">
        <v>3513601536</v>
      </c>
      <c r="J24" s="3">
        <v>3189810847</v>
      </c>
      <c r="K24" s="3">
        <v>3188905996</v>
      </c>
      <c r="L24" s="3">
        <v>3188049955</v>
      </c>
      <c r="M24" s="3">
        <v>3189995186</v>
      </c>
      <c r="N24" s="36">
        <v>3361705872</v>
      </c>
      <c r="O24" s="6">
        <v>39142037169</v>
      </c>
      <c r="P24" s="3">
        <v>42370900498</v>
      </c>
      <c r="Q24" s="4">
        <v>45342185347</v>
      </c>
    </row>
    <row r="25" spans="1:17" ht="13.5">
      <c r="A25" s="21" t="s">
        <v>41</v>
      </c>
      <c r="B25" s="20"/>
      <c r="C25" s="3">
        <v>68258279</v>
      </c>
      <c r="D25" s="3">
        <v>53666584</v>
      </c>
      <c r="E25" s="3">
        <v>53537831</v>
      </c>
      <c r="F25" s="3">
        <v>53558368</v>
      </c>
      <c r="G25" s="3">
        <v>54456383</v>
      </c>
      <c r="H25" s="3">
        <v>53664136</v>
      </c>
      <c r="I25" s="3">
        <v>59528297</v>
      </c>
      <c r="J25" s="3">
        <v>54913505</v>
      </c>
      <c r="K25" s="3">
        <v>54917300</v>
      </c>
      <c r="L25" s="3">
        <v>54913505</v>
      </c>
      <c r="M25" s="3">
        <v>52212493</v>
      </c>
      <c r="N25" s="4">
        <v>52212194</v>
      </c>
      <c r="O25" s="6">
        <v>665838888</v>
      </c>
      <c r="P25" s="3">
        <v>708480614</v>
      </c>
      <c r="Q25" s="4">
        <v>755526713</v>
      </c>
    </row>
    <row r="26" spans="1:17" ht="13.5">
      <c r="A26" s="21" t="s">
        <v>42</v>
      </c>
      <c r="B26" s="20"/>
      <c r="C26" s="3">
        <v>592699683</v>
      </c>
      <c r="D26" s="3">
        <v>960163982</v>
      </c>
      <c r="E26" s="3">
        <v>709911905</v>
      </c>
      <c r="F26" s="3">
        <v>704451747</v>
      </c>
      <c r="G26" s="3">
        <v>706566089</v>
      </c>
      <c r="H26" s="3">
        <v>701499528</v>
      </c>
      <c r="I26" s="3">
        <v>735439218</v>
      </c>
      <c r="J26" s="3">
        <v>696872089</v>
      </c>
      <c r="K26" s="3">
        <v>695563775</v>
      </c>
      <c r="L26" s="3">
        <v>697641236</v>
      </c>
      <c r="M26" s="3">
        <v>696368490</v>
      </c>
      <c r="N26" s="4">
        <v>1213817933</v>
      </c>
      <c r="O26" s="6">
        <v>9110995680</v>
      </c>
      <c r="P26" s="3">
        <v>9883642508</v>
      </c>
      <c r="Q26" s="4">
        <v>10053491560</v>
      </c>
    </row>
    <row r="27" spans="1:17" ht="13.5">
      <c r="A27" s="21" t="s">
        <v>43</v>
      </c>
      <c r="B27" s="20"/>
      <c r="C27" s="3">
        <v>773198599</v>
      </c>
      <c r="D27" s="3">
        <v>779553819</v>
      </c>
      <c r="E27" s="3">
        <v>772951657</v>
      </c>
      <c r="F27" s="3">
        <v>772689266</v>
      </c>
      <c r="G27" s="3">
        <v>773176420</v>
      </c>
      <c r="H27" s="3">
        <v>773289089</v>
      </c>
      <c r="I27" s="3">
        <v>921203422</v>
      </c>
      <c r="J27" s="3">
        <v>850092941</v>
      </c>
      <c r="K27" s="3">
        <v>850551253</v>
      </c>
      <c r="L27" s="3">
        <v>850794113</v>
      </c>
      <c r="M27" s="3">
        <v>851098107</v>
      </c>
      <c r="N27" s="36">
        <v>875092987</v>
      </c>
      <c r="O27" s="6">
        <v>9843691657</v>
      </c>
      <c r="P27" s="3">
        <v>10324579928</v>
      </c>
      <c r="Q27" s="4">
        <v>11071824186</v>
      </c>
    </row>
    <row r="28" spans="1:17" ht="13.5">
      <c r="A28" s="21" t="s">
        <v>44</v>
      </c>
      <c r="B28" s="20"/>
      <c r="C28" s="3">
        <v>386459535</v>
      </c>
      <c r="D28" s="3">
        <v>375778271</v>
      </c>
      <c r="E28" s="3">
        <v>385727885</v>
      </c>
      <c r="F28" s="3">
        <v>490771146</v>
      </c>
      <c r="G28" s="3">
        <v>339264939</v>
      </c>
      <c r="H28" s="3">
        <v>505836010</v>
      </c>
      <c r="I28" s="3">
        <v>378244821</v>
      </c>
      <c r="J28" s="3">
        <v>351182040</v>
      </c>
      <c r="K28" s="3">
        <v>839177554</v>
      </c>
      <c r="L28" s="3">
        <v>350344304</v>
      </c>
      <c r="M28" s="3">
        <v>348640176</v>
      </c>
      <c r="N28" s="4">
        <v>830387903</v>
      </c>
      <c r="O28" s="6">
        <v>5581814584</v>
      </c>
      <c r="P28" s="3">
        <v>6154274016</v>
      </c>
      <c r="Q28" s="4">
        <v>6911436730</v>
      </c>
    </row>
    <row r="29" spans="1:17" ht="13.5">
      <c r="A29" s="21" t="s">
        <v>45</v>
      </c>
      <c r="B29" s="20"/>
      <c r="C29" s="3">
        <v>5035748650</v>
      </c>
      <c r="D29" s="3">
        <v>5147563285</v>
      </c>
      <c r="E29" s="3">
        <v>4553381254</v>
      </c>
      <c r="F29" s="3">
        <v>3822269771</v>
      </c>
      <c r="G29" s="3">
        <v>3858391883</v>
      </c>
      <c r="H29" s="3">
        <v>3711439488</v>
      </c>
      <c r="I29" s="3">
        <v>3544716795</v>
      </c>
      <c r="J29" s="3">
        <v>3713433709</v>
      </c>
      <c r="K29" s="3">
        <v>3703046878</v>
      </c>
      <c r="L29" s="3">
        <v>3823773283</v>
      </c>
      <c r="M29" s="3">
        <v>3731144474</v>
      </c>
      <c r="N29" s="36">
        <v>7067782752</v>
      </c>
      <c r="O29" s="6">
        <v>51712692225</v>
      </c>
      <c r="P29" s="3">
        <v>56643663458</v>
      </c>
      <c r="Q29" s="4">
        <v>61367217191</v>
      </c>
    </row>
    <row r="30" spans="1:17" ht="13.5">
      <c r="A30" s="21" t="s">
        <v>46</v>
      </c>
      <c r="B30" s="20"/>
      <c r="C30" s="3">
        <v>415867312</v>
      </c>
      <c r="D30" s="3">
        <v>411309398</v>
      </c>
      <c r="E30" s="3">
        <v>427915335</v>
      </c>
      <c r="F30" s="3">
        <v>428263484</v>
      </c>
      <c r="G30" s="3">
        <v>432933906</v>
      </c>
      <c r="H30" s="3">
        <v>423288806</v>
      </c>
      <c r="I30" s="3">
        <v>423861256</v>
      </c>
      <c r="J30" s="3">
        <v>428255340</v>
      </c>
      <c r="K30" s="3">
        <v>433013702</v>
      </c>
      <c r="L30" s="3">
        <v>424279438</v>
      </c>
      <c r="M30" s="3">
        <v>425991702</v>
      </c>
      <c r="N30" s="4">
        <v>602604755</v>
      </c>
      <c r="O30" s="6">
        <v>5277584400</v>
      </c>
      <c r="P30" s="3">
        <v>5639741609</v>
      </c>
      <c r="Q30" s="4">
        <v>6074260852</v>
      </c>
    </row>
    <row r="31" spans="1:17" ht="13.5">
      <c r="A31" s="21" t="s">
        <v>47</v>
      </c>
      <c r="B31" s="20"/>
      <c r="C31" s="3">
        <v>1171257418</v>
      </c>
      <c r="D31" s="3">
        <v>1147654465</v>
      </c>
      <c r="E31" s="3">
        <v>1210173688</v>
      </c>
      <c r="F31" s="3">
        <v>1184278601</v>
      </c>
      <c r="G31" s="3">
        <v>1141351524</v>
      </c>
      <c r="H31" s="3">
        <v>1168639399</v>
      </c>
      <c r="I31" s="3">
        <v>1133183905</v>
      </c>
      <c r="J31" s="3">
        <v>1161825403</v>
      </c>
      <c r="K31" s="3">
        <v>1028542835</v>
      </c>
      <c r="L31" s="3">
        <v>1015397431</v>
      </c>
      <c r="M31" s="3">
        <v>817845822</v>
      </c>
      <c r="N31" s="36">
        <v>1453506769</v>
      </c>
      <c r="O31" s="6">
        <v>13633657609</v>
      </c>
      <c r="P31" s="3">
        <v>14249606645</v>
      </c>
      <c r="Q31" s="4">
        <v>15037667069</v>
      </c>
    </row>
    <row r="32" spans="1:17" ht="13.5">
      <c r="A32" s="21" t="s">
        <v>35</v>
      </c>
      <c r="B32" s="20"/>
      <c r="C32" s="3">
        <v>104277367</v>
      </c>
      <c r="D32" s="3">
        <v>97635249</v>
      </c>
      <c r="E32" s="3">
        <v>97814534</v>
      </c>
      <c r="F32" s="3">
        <v>97497853</v>
      </c>
      <c r="G32" s="3">
        <v>92622079</v>
      </c>
      <c r="H32" s="3">
        <v>98947628</v>
      </c>
      <c r="I32" s="3">
        <v>104821994</v>
      </c>
      <c r="J32" s="3">
        <v>102876644</v>
      </c>
      <c r="K32" s="3">
        <v>110538900</v>
      </c>
      <c r="L32" s="3">
        <v>105962643</v>
      </c>
      <c r="M32" s="3">
        <v>109120645</v>
      </c>
      <c r="N32" s="4">
        <v>106067903</v>
      </c>
      <c r="O32" s="6">
        <v>1228183416</v>
      </c>
      <c r="P32" s="3">
        <v>1456431445</v>
      </c>
      <c r="Q32" s="4">
        <v>1406384910</v>
      </c>
    </row>
    <row r="33" spans="1:17" ht="13.5">
      <c r="A33" s="21" t="s">
        <v>48</v>
      </c>
      <c r="B33" s="20"/>
      <c r="C33" s="3">
        <v>1648618861</v>
      </c>
      <c r="D33" s="3">
        <v>1607434629</v>
      </c>
      <c r="E33" s="3">
        <v>1684524309</v>
      </c>
      <c r="F33" s="3">
        <v>1626763098</v>
      </c>
      <c r="G33" s="3">
        <v>1653921531</v>
      </c>
      <c r="H33" s="3">
        <v>1650743550</v>
      </c>
      <c r="I33" s="3">
        <v>1625965367</v>
      </c>
      <c r="J33" s="3">
        <v>1617303228</v>
      </c>
      <c r="K33" s="3">
        <v>1624160468</v>
      </c>
      <c r="L33" s="3">
        <v>1639361441</v>
      </c>
      <c r="M33" s="3">
        <v>1590029451</v>
      </c>
      <c r="N33" s="4">
        <v>-7941369880</v>
      </c>
      <c r="O33" s="6">
        <v>10027455917</v>
      </c>
      <c r="P33" s="3">
        <v>10873214045</v>
      </c>
      <c r="Q33" s="4">
        <v>11441071047</v>
      </c>
    </row>
    <row r="34" spans="1:17" ht="13.5">
      <c r="A34" s="19" t="s">
        <v>49</v>
      </c>
      <c r="B34" s="25"/>
      <c r="C34" s="3">
        <v>1278944</v>
      </c>
      <c r="D34" s="3">
        <v>1278944</v>
      </c>
      <c r="E34" s="3">
        <v>1278944</v>
      </c>
      <c r="F34" s="3">
        <v>1278944</v>
      </c>
      <c r="G34" s="3">
        <v>1278944</v>
      </c>
      <c r="H34" s="3">
        <v>1278944</v>
      </c>
      <c r="I34" s="3">
        <v>1278944</v>
      </c>
      <c r="J34" s="3">
        <v>1278944</v>
      </c>
      <c r="K34" s="3">
        <v>1278944</v>
      </c>
      <c r="L34" s="3">
        <v>1278944</v>
      </c>
      <c r="M34" s="3">
        <v>1278944</v>
      </c>
      <c r="N34" s="4">
        <v>1278937</v>
      </c>
      <c r="O34" s="6">
        <v>15347321</v>
      </c>
      <c r="P34" s="3">
        <v>16173916</v>
      </c>
      <c r="Q34" s="4">
        <v>17045147</v>
      </c>
    </row>
    <row r="35" spans="1:17" ht="12.75">
      <c r="A35" s="37" t="s">
        <v>50</v>
      </c>
      <c r="B35" s="28"/>
      <c r="C35" s="29">
        <f aca="true" t="shared" si="1" ref="C35:Q35">SUM(C24:C34)</f>
        <v>13445499378</v>
      </c>
      <c r="D35" s="29">
        <f t="shared" si="1"/>
        <v>13644641175</v>
      </c>
      <c r="E35" s="29">
        <f t="shared" si="1"/>
        <v>12983374926</v>
      </c>
      <c r="F35" s="29">
        <f>SUM(F24:F34)</f>
        <v>12428371546</v>
      </c>
      <c r="G35" s="29">
        <f>SUM(G24:G34)</f>
        <v>12775502468</v>
      </c>
      <c r="H35" s="29">
        <f>SUM(H24:H34)</f>
        <v>12233911764</v>
      </c>
      <c r="I35" s="29">
        <f>SUM(I24:I34)</f>
        <v>12441845555</v>
      </c>
      <c r="J35" s="29">
        <f t="shared" si="1"/>
        <v>12167844690</v>
      </c>
      <c r="K35" s="29">
        <f>SUM(K24:K34)</f>
        <v>12529697605</v>
      </c>
      <c r="L35" s="29">
        <f>SUM(L24:L34)</f>
        <v>12151796293</v>
      </c>
      <c r="M35" s="29">
        <f>SUM(M24:M34)</f>
        <v>11813725490</v>
      </c>
      <c r="N35" s="32">
        <f t="shared" si="1"/>
        <v>7623088125</v>
      </c>
      <c r="O35" s="31">
        <f t="shared" si="1"/>
        <v>146239298866</v>
      </c>
      <c r="P35" s="29">
        <f t="shared" si="1"/>
        <v>158320708682</v>
      </c>
      <c r="Q35" s="32">
        <f t="shared" si="1"/>
        <v>169478110752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875121237</v>
      </c>
      <c r="D37" s="42">
        <f t="shared" si="2"/>
        <v>53531840</v>
      </c>
      <c r="E37" s="42">
        <f t="shared" si="2"/>
        <v>-238877353</v>
      </c>
      <c r="F37" s="42">
        <f>+F21-F35</f>
        <v>370481698</v>
      </c>
      <c r="G37" s="42">
        <f>+G21-G35</f>
        <v>53486942</v>
      </c>
      <c r="H37" s="42">
        <f>+H21-H35</f>
        <v>1422191051</v>
      </c>
      <c r="I37" s="42">
        <f>+I21-I35</f>
        <v>422805569</v>
      </c>
      <c r="J37" s="42">
        <f t="shared" si="2"/>
        <v>594982874</v>
      </c>
      <c r="K37" s="42">
        <f>+K21-K35</f>
        <v>1590318711</v>
      </c>
      <c r="L37" s="42">
        <f>+L21-L35</f>
        <v>439654966</v>
      </c>
      <c r="M37" s="42">
        <f>+M21-M35</f>
        <v>866468807</v>
      </c>
      <c r="N37" s="43">
        <f t="shared" si="2"/>
        <v>-102681388</v>
      </c>
      <c r="O37" s="44">
        <f t="shared" si="2"/>
        <v>6347485125</v>
      </c>
      <c r="P37" s="42">
        <f t="shared" si="2"/>
        <v>6901038947</v>
      </c>
      <c r="Q37" s="43">
        <f t="shared" si="2"/>
        <v>8980924505</v>
      </c>
    </row>
    <row r="38" spans="1:17" ht="21" customHeight="1">
      <c r="A38" s="45" t="s">
        <v>52</v>
      </c>
      <c r="B38" s="25"/>
      <c r="C38" s="3">
        <v>517113697</v>
      </c>
      <c r="D38" s="3">
        <v>521594441</v>
      </c>
      <c r="E38" s="3">
        <v>551098197</v>
      </c>
      <c r="F38" s="3">
        <v>645578703</v>
      </c>
      <c r="G38" s="3">
        <v>673223628</v>
      </c>
      <c r="H38" s="3">
        <v>649908389</v>
      </c>
      <c r="I38" s="3">
        <v>615945490</v>
      </c>
      <c r="J38" s="3">
        <v>800991849</v>
      </c>
      <c r="K38" s="3">
        <v>817840926</v>
      </c>
      <c r="L38" s="3">
        <v>811738012</v>
      </c>
      <c r="M38" s="3">
        <v>694337449</v>
      </c>
      <c r="N38" s="4">
        <v>1251413461</v>
      </c>
      <c r="O38" s="6">
        <v>8550784242</v>
      </c>
      <c r="P38" s="3">
        <v>8457068199</v>
      </c>
      <c r="Q38" s="4">
        <v>8893819028</v>
      </c>
    </row>
    <row r="39" spans="1:17" ht="55.5" customHeight="1">
      <c r="A39" s="45" t="s">
        <v>53</v>
      </c>
      <c r="B39" s="25"/>
      <c r="C39" s="22">
        <v>25600087</v>
      </c>
      <c r="D39" s="22">
        <v>38005351</v>
      </c>
      <c r="E39" s="22">
        <v>57453367</v>
      </c>
      <c r="F39" s="22">
        <v>68659258</v>
      </c>
      <c r="G39" s="22">
        <v>72937961</v>
      </c>
      <c r="H39" s="22">
        <v>50413199</v>
      </c>
      <c r="I39" s="22">
        <v>49690464</v>
      </c>
      <c r="J39" s="22">
        <v>94525712</v>
      </c>
      <c r="K39" s="22">
        <v>94368562</v>
      </c>
      <c r="L39" s="22">
        <v>75347951</v>
      </c>
      <c r="M39" s="22">
        <v>75441701</v>
      </c>
      <c r="N39" s="23">
        <v>106221538</v>
      </c>
      <c r="O39" s="24">
        <v>808665150</v>
      </c>
      <c r="P39" s="22">
        <v>959730934</v>
      </c>
      <c r="Q39" s="23">
        <v>905293610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1417835021</v>
      </c>
      <c r="D41" s="50">
        <f t="shared" si="3"/>
        <v>613131632</v>
      </c>
      <c r="E41" s="50">
        <f t="shared" si="3"/>
        <v>369674211</v>
      </c>
      <c r="F41" s="50">
        <f>SUM(F37:F40)</f>
        <v>1084719659</v>
      </c>
      <c r="G41" s="50">
        <f>SUM(G37:G40)</f>
        <v>799648531</v>
      </c>
      <c r="H41" s="50">
        <f>SUM(H37:H40)</f>
        <v>2122512639</v>
      </c>
      <c r="I41" s="50">
        <f>SUM(I37:I40)</f>
        <v>1088441523</v>
      </c>
      <c r="J41" s="50">
        <f t="shared" si="3"/>
        <v>1490500435</v>
      </c>
      <c r="K41" s="50">
        <f>SUM(K37:K40)</f>
        <v>2502528199</v>
      </c>
      <c r="L41" s="50">
        <f>SUM(L37:L40)</f>
        <v>1326740929</v>
      </c>
      <c r="M41" s="50">
        <f>SUM(M37:M40)</f>
        <v>1636247957</v>
      </c>
      <c r="N41" s="51">
        <f t="shared" si="3"/>
        <v>1254953611</v>
      </c>
      <c r="O41" s="52">
        <f t="shared" si="3"/>
        <v>15706934517</v>
      </c>
      <c r="P41" s="50">
        <f t="shared" si="3"/>
        <v>16317838080</v>
      </c>
      <c r="Q41" s="51">
        <f t="shared" si="3"/>
        <v>18780037143</v>
      </c>
    </row>
    <row r="42" spans="1:17" ht="13.5">
      <c r="A42" s="19" t="s">
        <v>56</v>
      </c>
      <c r="B42" s="25"/>
      <c r="C42" s="53">
        <v>2891337</v>
      </c>
      <c r="D42" s="53">
        <v>2271754</v>
      </c>
      <c r="E42" s="53">
        <v>2271754</v>
      </c>
      <c r="F42" s="53">
        <v>2271754</v>
      </c>
      <c r="G42" s="53">
        <v>2271754</v>
      </c>
      <c r="H42" s="53">
        <v>2271754</v>
      </c>
      <c r="I42" s="53">
        <v>3021754</v>
      </c>
      <c r="J42" s="53">
        <v>2271754</v>
      </c>
      <c r="K42" s="53">
        <v>2271754</v>
      </c>
      <c r="L42" s="53">
        <v>2271754</v>
      </c>
      <c r="M42" s="53">
        <v>2271754</v>
      </c>
      <c r="N42" s="54">
        <v>9837171</v>
      </c>
      <c r="O42" s="55">
        <v>36196050</v>
      </c>
      <c r="P42" s="53">
        <v>146133604</v>
      </c>
      <c r="Q42" s="54">
        <v>178246436</v>
      </c>
    </row>
    <row r="43" spans="1:17" ht="13.5">
      <c r="A43" s="56" t="s">
        <v>57</v>
      </c>
      <c r="B43" s="25"/>
      <c r="C43" s="57">
        <f aca="true" t="shared" si="4" ref="C43:Q43">+C41-C42</f>
        <v>1414943684</v>
      </c>
      <c r="D43" s="57">
        <f t="shared" si="4"/>
        <v>610859878</v>
      </c>
      <c r="E43" s="57">
        <f t="shared" si="4"/>
        <v>367402457</v>
      </c>
      <c r="F43" s="57">
        <f>+F41-F42</f>
        <v>1082447905</v>
      </c>
      <c r="G43" s="57">
        <f>+G41-G42</f>
        <v>797376777</v>
      </c>
      <c r="H43" s="57">
        <f>+H41-H42</f>
        <v>2120240885</v>
      </c>
      <c r="I43" s="57">
        <f>+I41-I42</f>
        <v>1085419769</v>
      </c>
      <c r="J43" s="57">
        <f t="shared" si="4"/>
        <v>1488228681</v>
      </c>
      <c r="K43" s="57">
        <f>+K41-K42</f>
        <v>2500256445</v>
      </c>
      <c r="L43" s="57">
        <f>+L41-L42</f>
        <v>1324469175</v>
      </c>
      <c r="M43" s="57">
        <f>+M41-M42</f>
        <v>1633976203</v>
      </c>
      <c r="N43" s="58">
        <f t="shared" si="4"/>
        <v>1245116440</v>
      </c>
      <c r="O43" s="59">
        <f t="shared" si="4"/>
        <v>15670738467</v>
      </c>
      <c r="P43" s="57">
        <f t="shared" si="4"/>
        <v>16171704476</v>
      </c>
      <c r="Q43" s="58">
        <f t="shared" si="4"/>
        <v>18601790707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1414943684</v>
      </c>
      <c r="D45" s="50">
        <f t="shared" si="5"/>
        <v>610859878</v>
      </c>
      <c r="E45" s="50">
        <f t="shared" si="5"/>
        <v>367402457</v>
      </c>
      <c r="F45" s="50">
        <f>SUM(F43:F44)</f>
        <v>1082447905</v>
      </c>
      <c r="G45" s="50">
        <f>SUM(G43:G44)</f>
        <v>797376777</v>
      </c>
      <c r="H45" s="50">
        <f>SUM(H43:H44)</f>
        <v>2120240885</v>
      </c>
      <c r="I45" s="50">
        <f>SUM(I43:I44)</f>
        <v>1085419769</v>
      </c>
      <c r="J45" s="50">
        <f t="shared" si="5"/>
        <v>1488228681</v>
      </c>
      <c r="K45" s="50">
        <f>SUM(K43:K44)</f>
        <v>2500256445</v>
      </c>
      <c r="L45" s="50">
        <f>SUM(L43:L44)</f>
        <v>1324469175</v>
      </c>
      <c r="M45" s="50">
        <f>SUM(M43:M44)</f>
        <v>1633976203</v>
      </c>
      <c r="N45" s="51">
        <f t="shared" si="5"/>
        <v>1245116440</v>
      </c>
      <c r="O45" s="52">
        <f t="shared" si="5"/>
        <v>15670738467</v>
      </c>
      <c r="P45" s="50">
        <f t="shared" si="5"/>
        <v>16171704476</v>
      </c>
      <c r="Q45" s="51">
        <f t="shared" si="5"/>
        <v>18601790707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1414943684</v>
      </c>
      <c r="D47" s="63">
        <f t="shared" si="6"/>
        <v>610859878</v>
      </c>
      <c r="E47" s="63">
        <f t="shared" si="6"/>
        <v>367402457</v>
      </c>
      <c r="F47" s="63">
        <f>SUM(F45:F46)</f>
        <v>1082447905</v>
      </c>
      <c r="G47" s="63">
        <f>SUM(G45:G46)</f>
        <v>797376777</v>
      </c>
      <c r="H47" s="63">
        <f>SUM(H45:H46)</f>
        <v>2120240885</v>
      </c>
      <c r="I47" s="63">
        <f>SUM(I45:I46)</f>
        <v>1085419769</v>
      </c>
      <c r="J47" s="63">
        <f t="shared" si="6"/>
        <v>1488228681</v>
      </c>
      <c r="K47" s="63">
        <f>SUM(K45:K46)</f>
        <v>2500256445</v>
      </c>
      <c r="L47" s="63">
        <f>SUM(L45:L46)</f>
        <v>1324469175</v>
      </c>
      <c r="M47" s="63">
        <f>SUM(M45:M46)</f>
        <v>1633976203</v>
      </c>
      <c r="N47" s="64">
        <f t="shared" si="6"/>
        <v>1245116440</v>
      </c>
      <c r="O47" s="65">
        <f t="shared" si="6"/>
        <v>15670738467</v>
      </c>
      <c r="P47" s="63">
        <f t="shared" si="6"/>
        <v>16171704476</v>
      </c>
      <c r="Q47" s="66">
        <f t="shared" si="6"/>
        <v>18601790707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47581946</v>
      </c>
      <c r="D5" s="3">
        <v>45512972</v>
      </c>
      <c r="E5" s="3">
        <v>45424032</v>
      </c>
      <c r="F5" s="3">
        <v>45501855</v>
      </c>
      <c r="G5" s="3">
        <v>44084365</v>
      </c>
      <c r="H5" s="3">
        <v>44084365</v>
      </c>
      <c r="I5" s="3">
        <v>44084365</v>
      </c>
      <c r="J5" s="3">
        <v>44084365</v>
      </c>
      <c r="K5" s="3">
        <v>44084365</v>
      </c>
      <c r="L5" s="3">
        <v>44084365</v>
      </c>
      <c r="M5" s="3">
        <v>44084365</v>
      </c>
      <c r="N5" s="4">
        <v>44084365</v>
      </c>
      <c r="O5" s="5">
        <v>536695725</v>
      </c>
      <c r="P5" s="3">
        <v>568897469</v>
      </c>
      <c r="Q5" s="4">
        <v>603031318</v>
      </c>
    </row>
    <row r="6" spans="1:17" ht="13.5">
      <c r="A6" s="19" t="s">
        <v>24</v>
      </c>
      <c r="B6" s="20"/>
      <c r="C6" s="3">
        <v>23279796</v>
      </c>
      <c r="D6" s="3">
        <v>22209453</v>
      </c>
      <c r="E6" s="3">
        <v>22209453</v>
      </c>
      <c r="F6" s="3">
        <v>22209453</v>
      </c>
      <c r="G6" s="3">
        <v>22209453</v>
      </c>
      <c r="H6" s="3">
        <v>22209453</v>
      </c>
      <c r="I6" s="3">
        <v>22209453</v>
      </c>
      <c r="J6" s="3">
        <v>22209453</v>
      </c>
      <c r="K6" s="3">
        <v>22209453</v>
      </c>
      <c r="L6" s="3">
        <v>22209453</v>
      </c>
      <c r="M6" s="3">
        <v>22209453</v>
      </c>
      <c r="N6" s="4">
        <v>22209453</v>
      </c>
      <c r="O6" s="6">
        <v>267583779</v>
      </c>
      <c r="P6" s="3">
        <v>283638804</v>
      </c>
      <c r="Q6" s="4">
        <v>300657133</v>
      </c>
    </row>
    <row r="7" spans="1:17" ht="13.5">
      <c r="A7" s="21" t="s">
        <v>25</v>
      </c>
      <c r="B7" s="20"/>
      <c r="C7" s="3">
        <v>31558531</v>
      </c>
      <c r="D7" s="3">
        <v>30107555</v>
      </c>
      <c r="E7" s="3">
        <v>30107555</v>
      </c>
      <c r="F7" s="3">
        <v>30107555</v>
      </c>
      <c r="G7" s="3">
        <v>30107555</v>
      </c>
      <c r="H7" s="3">
        <v>30107555</v>
      </c>
      <c r="I7" s="3">
        <v>30107555</v>
      </c>
      <c r="J7" s="3">
        <v>30107555</v>
      </c>
      <c r="K7" s="3">
        <v>30107555</v>
      </c>
      <c r="L7" s="3">
        <v>30107555</v>
      </c>
      <c r="M7" s="3">
        <v>30107555</v>
      </c>
      <c r="N7" s="4">
        <v>30107555</v>
      </c>
      <c r="O7" s="6">
        <v>362741636</v>
      </c>
      <c r="P7" s="3">
        <v>384506133</v>
      </c>
      <c r="Q7" s="4">
        <v>407576502</v>
      </c>
    </row>
    <row r="8" spans="1:17" ht="13.5">
      <c r="A8" s="21" t="s">
        <v>26</v>
      </c>
      <c r="B8" s="20"/>
      <c r="C8" s="3">
        <v>4863527</v>
      </c>
      <c r="D8" s="3">
        <v>4639920</v>
      </c>
      <c r="E8" s="3">
        <v>4639920</v>
      </c>
      <c r="F8" s="3">
        <v>4639920</v>
      </c>
      <c r="G8" s="3">
        <v>4639920</v>
      </c>
      <c r="H8" s="3">
        <v>4639920</v>
      </c>
      <c r="I8" s="3">
        <v>4639920</v>
      </c>
      <c r="J8" s="3">
        <v>4639920</v>
      </c>
      <c r="K8" s="3">
        <v>4639920</v>
      </c>
      <c r="L8" s="3">
        <v>4639920</v>
      </c>
      <c r="M8" s="3">
        <v>4639920</v>
      </c>
      <c r="N8" s="4">
        <v>4639920</v>
      </c>
      <c r="O8" s="6">
        <v>55902647</v>
      </c>
      <c r="P8" s="3">
        <v>59256806</v>
      </c>
      <c r="Q8" s="4">
        <v>62812213</v>
      </c>
    </row>
    <row r="9" spans="1:17" ht="13.5">
      <c r="A9" s="21" t="s">
        <v>27</v>
      </c>
      <c r="B9" s="20"/>
      <c r="C9" s="22">
        <v>5414086</v>
      </c>
      <c r="D9" s="22">
        <v>5165166</v>
      </c>
      <c r="E9" s="22">
        <v>5165166</v>
      </c>
      <c r="F9" s="22">
        <v>5165166</v>
      </c>
      <c r="G9" s="22">
        <v>5165166</v>
      </c>
      <c r="H9" s="22">
        <v>5165166</v>
      </c>
      <c r="I9" s="22">
        <v>5165166</v>
      </c>
      <c r="J9" s="22">
        <v>5165166</v>
      </c>
      <c r="K9" s="22">
        <v>5165166</v>
      </c>
      <c r="L9" s="22">
        <v>5165166</v>
      </c>
      <c r="M9" s="22">
        <v>5165166</v>
      </c>
      <c r="N9" s="23">
        <v>5165166</v>
      </c>
      <c r="O9" s="24">
        <v>62230912</v>
      </c>
      <c r="P9" s="22">
        <v>65964766</v>
      </c>
      <c r="Q9" s="23">
        <v>69922653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216280</v>
      </c>
      <c r="D11" s="3">
        <v>206345</v>
      </c>
      <c r="E11" s="3">
        <v>206345</v>
      </c>
      <c r="F11" s="3">
        <v>206345</v>
      </c>
      <c r="G11" s="3">
        <v>206345</v>
      </c>
      <c r="H11" s="3">
        <v>206345</v>
      </c>
      <c r="I11" s="3">
        <v>206345</v>
      </c>
      <c r="J11" s="3">
        <v>206345</v>
      </c>
      <c r="K11" s="3">
        <v>206345</v>
      </c>
      <c r="L11" s="3">
        <v>206345</v>
      </c>
      <c r="M11" s="3">
        <v>206345</v>
      </c>
      <c r="N11" s="4">
        <v>206345</v>
      </c>
      <c r="O11" s="6">
        <v>2486075</v>
      </c>
      <c r="P11" s="3">
        <v>2635238</v>
      </c>
      <c r="Q11" s="4">
        <v>2793354</v>
      </c>
    </row>
    <row r="12" spans="1:17" ht="13.5">
      <c r="A12" s="19" t="s">
        <v>29</v>
      </c>
      <c r="B12" s="25"/>
      <c r="C12" s="3">
        <v>771732</v>
      </c>
      <c r="D12" s="3">
        <v>736252</v>
      </c>
      <c r="E12" s="3">
        <v>736252</v>
      </c>
      <c r="F12" s="3">
        <v>736252</v>
      </c>
      <c r="G12" s="3">
        <v>736252</v>
      </c>
      <c r="H12" s="3">
        <v>736252</v>
      </c>
      <c r="I12" s="3">
        <v>736252</v>
      </c>
      <c r="J12" s="3">
        <v>736252</v>
      </c>
      <c r="K12" s="3">
        <v>736252</v>
      </c>
      <c r="L12" s="3">
        <v>736252</v>
      </c>
      <c r="M12" s="3">
        <v>736252</v>
      </c>
      <c r="N12" s="4">
        <v>736252</v>
      </c>
      <c r="O12" s="6">
        <v>8870504</v>
      </c>
      <c r="P12" s="3">
        <v>9402734</v>
      </c>
      <c r="Q12" s="4">
        <v>9966898</v>
      </c>
    </row>
    <row r="13" spans="1:17" ht="13.5">
      <c r="A13" s="19" t="s">
        <v>30</v>
      </c>
      <c r="B13" s="25"/>
      <c r="C13" s="3">
        <v>9879663</v>
      </c>
      <c r="D13" s="3">
        <v>9425431</v>
      </c>
      <c r="E13" s="3">
        <v>9425431</v>
      </c>
      <c r="F13" s="3">
        <v>9425431</v>
      </c>
      <c r="G13" s="3">
        <v>9425431</v>
      </c>
      <c r="H13" s="3">
        <v>9425431</v>
      </c>
      <c r="I13" s="3">
        <v>9425431</v>
      </c>
      <c r="J13" s="3">
        <v>9425431</v>
      </c>
      <c r="K13" s="3">
        <v>9425431</v>
      </c>
      <c r="L13" s="3">
        <v>9425431</v>
      </c>
      <c r="M13" s="3">
        <v>9425431</v>
      </c>
      <c r="N13" s="4">
        <v>9425431</v>
      </c>
      <c r="O13" s="6">
        <v>113559404</v>
      </c>
      <c r="P13" s="3">
        <v>120372968</v>
      </c>
      <c r="Q13" s="4">
        <v>127595346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646889</v>
      </c>
      <c r="D15" s="3">
        <v>617146</v>
      </c>
      <c r="E15" s="3">
        <v>617146</v>
      </c>
      <c r="F15" s="3">
        <v>617146</v>
      </c>
      <c r="G15" s="3">
        <v>617146</v>
      </c>
      <c r="H15" s="3">
        <v>617146</v>
      </c>
      <c r="I15" s="3">
        <v>617146</v>
      </c>
      <c r="J15" s="3">
        <v>617146</v>
      </c>
      <c r="K15" s="3">
        <v>617146</v>
      </c>
      <c r="L15" s="3">
        <v>617146</v>
      </c>
      <c r="M15" s="3">
        <v>617146</v>
      </c>
      <c r="N15" s="4">
        <v>617146</v>
      </c>
      <c r="O15" s="6">
        <v>7435495</v>
      </c>
      <c r="P15" s="3">
        <v>7881625</v>
      </c>
      <c r="Q15" s="4">
        <v>8354524</v>
      </c>
    </row>
    <row r="16" spans="1:17" ht="13.5">
      <c r="A16" s="19" t="s">
        <v>33</v>
      </c>
      <c r="B16" s="25"/>
      <c r="C16" s="3">
        <v>1512384</v>
      </c>
      <c r="D16" s="3">
        <v>1442853</v>
      </c>
      <c r="E16" s="3">
        <v>1442853</v>
      </c>
      <c r="F16" s="3">
        <v>1442853</v>
      </c>
      <c r="G16" s="3">
        <v>1442853</v>
      </c>
      <c r="H16" s="3">
        <v>1442853</v>
      </c>
      <c r="I16" s="3">
        <v>1442853</v>
      </c>
      <c r="J16" s="3">
        <v>1442853</v>
      </c>
      <c r="K16" s="3">
        <v>1442853</v>
      </c>
      <c r="L16" s="3">
        <v>1442853</v>
      </c>
      <c r="M16" s="3">
        <v>1442853</v>
      </c>
      <c r="N16" s="4">
        <v>1442853</v>
      </c>
      <c r="O16" s="6">
        <v>17383767</v>
      </c>
      <c r="P16" s="3">
        <v>18426793</v>
      </c>
      <c r="Q16" s="4">
        <v>19532401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25814719</v>
      </c>
      <c r="D18" s="3">
        <v>25362900</v>
      </c>
      <c r="E18" s="3">
        <v>24812197</v>
      </c>
      <c r="F18" s="3">
        <v>25294062</v>
      </c>
      <c r="G18" s="3">
        <v>16517234</v>
      </c>
      <c r="H18" s="3">
        <v>16517234</v>
      </c>
      <c r="I18" s="3">
        <v>16517234</v>
      </c>
      <c r="J18" s="3">
        <v>16517234</v>
      </c>
      <c r="K18" s="3">
        <v>16517234</v>
      </c>
      <c r="L18" s="3">
        <v>16517234</v>
      </c>
      <c r="M18" s="3">
        <v>16517234</v>
      </c>
      <c r="N18" s="4">
        <v>16517234</v>
      </c>
      <c r="O18" s="6">
        <v>233421750</v>
      </c>
      <c r="P18" s="3">
        <v>248795699</v>
      </c>
      <c r="Q18" s="4">
        <v>269136700</v>
      </c>
    </row>
    <row r="19" spans="1:17" ht="13.5">
      <c r="A19" s="19" t="s">
        <v>36</v>
      </c>
      <c r="B19" s="25"/>
      <c r="C19" s="22">
        <v>560111</v>
      </c>
      <c r="D19" s="22">
        <v>534369</v>
      </c>
      <c r="E19" s="22">
        <v>534369</v>
      </c>
      <c r="F19" s="22">
        <v>534369</v>
      </c>
      <c r="G19" s="22">
        <v>534369</v>
      </c>
      <c r="H19" s="22">
        <v>534369</v>
      </c>
      <c r="I19" s="22">
        <v>534369</v>
      </c>
      <c r="J19" s="22">
        <v>534369</v>
      </c>
      <c r="K19" s="22">
        <v>534369</v>
      </c>
      <c r="L19" s="22">
        <v>534369</v>
      </c>
      <c r="M19" s="22">
        <v>534369</v>
      </c>
      <c r="N19" s="23">
        <v>534369</v>
      </c>
      <c r="O19" s="24">
        <v>6438170</v>
      </c>
      <c r="P19" s="22">
        <v>6824461</v>
      </c>
      <c r="Q19" s="23">
        <v>7233930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152099664</v>
      </c>
      <c r="D21" s="29">
        <f t="shared" si="0"/>
        <v>145960362</v>
      </c>
      <c r="E21" s="29">
        <f t="shared" si="0"/>
        <v>145320719</v>
      </c>
      <c r="F21" s="29">
        <f>SUM(F5:F20)</f>
        <v>145880407</v>
      </c>
      <c r="G21" s="29">
        <f>SUM(G5:G20)</f>
        <v>135686089</v>
      </c>
      <c r="H21" s="29">
        <f>SUM(H5:H20)</f>
        <v>135686089</v>
      </c>
      <c r="I21" s="29">
        <f>SUM(I5:I20)</f>
        <v>135686089</v>
      </c>
      <c r="J21" s="29">
        <f t="shared" si="0"/>
        <v>135686089</v>
      </c>
      <c r="K21" s="29">
        <f>SUM(K5:K20)</f>
        <v>135686089</v>
      </c>
      <c r="L21" s="29">
        <f>SUM(L5:L20)</f>
        <v>135686089</v>
      </c>
      <c r="M21" s="29">
        <f>SUM(M5:M20)</f>
        <v>135686089</v>
      </c>
      <c r="N21" s="30">
        <f t="shared" si="0"/>
        <v>135686089</v>
      </c>
      <c r="O21" s="31">
        <f t="shared" si="0"/>
        <v>1674749864</v>
      </c>
      <c r="P21" s="29">
        <f t="shared" si="0"/>
        <v>1776603496</v>
      </c>
      <c r="Q21" s="32">
        <f t="shared" si="0"/>
        <v>1888612972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32284616</v>
      </c>
      <c r="D24" s="3">
        <v>30258729</v>
      </c>
      <c r="E24" s="3">
        <v>31040340</v>
      </c>
      <c r="F24" s="3">
        <v>31055216</v>
      </c>
      <c r="G24" s="3">
        <v>31037202</v>
      </c>
      <c r="H24" s="3">
        <v>30776391</v>
      </c>
      <c r="I24" s="3">
        <v>30768191</v>
      </c>
      <c r="J24" s="3">
        <v>30768191</v>
      </c>
      <c r="K24" s="3">
        <v>30971298</v>
      </c>
      <c r="L24" s="3">
        <v>30786204</v>
      </c>
      <c r="M24" s="3">
        <v>29952496</v>
      </c>
      <c r="N24" s="36">
        <v>29952496</v>
      </c>
      <c r="O24" s="6">
        <v>369651370</v>
      </c>
      <c r="P24" s="3">
        <v>391830445</v>
      </c>
      <c r="Q24" s="4">
        <v>415340278</v>
      </c>
    </row>
    <row r="25" spans="1:17" ht="13.5">
      <c r="A25" s="21" t="s">
        <v>41</v>
      </c>
      <c r="B25" s="20"/>
      <c r="C25" s="3">
        <v>2573625</v>
      </c>
      <c r="D25" s="3">
        <v>2657611</v>
      </c>
      <c r="E25" s="3">
        <v>2599116</v>
      </c>
      <c r="F25" s="3">
        <v>2599116</v>
      </c>
      <c r="G25" s="3">
        <v>3306247</v>
      </c>
      <c r="H25" s="3">
        <v>2605020</v>
      </c>
      <c r="I25" s="3">
        <v>3283105</v>
      </c>
      <c r="J25" s="3">
        <v>2701012</v>
      </c>
      <c r="K25" s="3">
        <v>2704807</v>
      </c>
      <c r="L25" s="3">
        <v>2701012</v>
      </c>
      <c r="M25" s="3">
        <v>0</v>
      </c>
      <c r="N25" s="4">
        <v>0</v>
      </c>
      <c r="O25" s="6">
        <v>27730671</v>
      </c>
      <c r="P25" s="3">
        <v>29394509</v>
      </c>
      <c r="Q25" s="4">
        <v>31158181</v>
      </c>
    </row>
    <row r="26" spans="1:17" ht="13.5">
      <c r="A26" s="21" t="s">
        <v>42</v>
      </c>
      <c r="B26" s="20"/>
      <c r="C26" s="3">
        <v>18615735</v>
      </c>
      <c r="D26" s="3">
        <v>125395460</v>
      </c>
      <c r="E26" s="3">
        <v>17654413</v>
      </c>
      <c r="F26" s="3">
        <v>17654413</v>
      </c>
      <c r="G26" s="3">
        <v>17654413</v>
      </c>
      <c r="H26" s="3">
        <v>17654413</v>
      </c>
      <c r="I26" s="3">
        <v>17654413</v>
      </c>
      <c r="J26" s="3">
        <v>17654413</v>
      </c>
      <c r="K26" s="3">
        <v>20306500</v>
      </c>
      <c r="L26" s="3">
        <v>17654413</v>
      </c>
      <c r="M26" s="3">
        <v>17654413</v>
      </c>
      <c r="N26" s="4">
        <v>17654413</v>
      </c>
      <c r="O26" s="6">
        <v>323207412</v>
      </c>
      <c r="P26" s="3">
        <v>342599857</v>
      </c>
      <c r="Q26" s="4">
        <v>363155849</v>
      </c>
    </row>
    <row r="27" spans="1:17" ht="13.5">
      <c r="A27" s="21" t="s">
        <v>43</v>
      </c>
      <c r="B27" s="20"/>
      <c r="C27" s="3">
        <v>9241662</v>
      </c>
      <c r="D27" s="3">
        <v>8816758</v>
      </c>
      <c r="E27" s="3">
        <v>8816758</v>
      </c>
      <c r="F27" s="3">
        <v>8816758</v>
      </c>
      <c r="G27" s="3">
        <v>8816758</v>
      </c>
      <c r="H27" s="3">
        <v>8816758</v>
      </c>
      <c r="I27" s="3">
        <v>8816758</v>
      </c>
      <c r="J27" s="3">
        <v>8816758</v>
      </c>
      <c r="K27" s="3">
        <v>8816758</v>
      </c>
      <c r="L27" s="3">
        <v>8816758</v>
      </c>
      <c r="M27" s="3">
        <v>8816758</v>
      </c>
      <c r="N27" s="36">
        <v>8816758</v>
      </c>
      <c r="O27" s="6">
        <v>106226000</v>
      </c>
      <c r="P27" s="3">
        <v>106226000</v>
      </c>
      <c r="Q27" s="4">
        <v>106226000</v>
      </c>
    </row>
    <row r="28" spans="1:17" ht="13.5">
      <c r="A28" s="21" t="s">
        <v>44</v>
      </c>
      <c r="B28" s="20"/>
      <c r="C28" s="3">
        <v>120974</v>
      </c>
      <c r="D28" s="3">
        <v>1426347</v>
      </c>
      <c r="E28" s="3">
        <v>7245268</v>
      </c>
      <c r="F28" s="3">
        <v>2674891</v>
      </c>
      <c r="G28" s="3">
        <v>2199057</v>
      </c>
      <c r="H28" s="3">
        <v>4748634</v>
      </c>
      <c r="I28" s="3">
        <v>1892619</v>
      </c>
      <c r="J28" s="3">
        <v>2541864</v>
      </c>
      <c r="K28" s="3">
        <v>8789615</v>
      </c>
      <c r="L28" s="3">
        <v>1704128</v>
      </c>
      <c r="M28" s="3">
        <v>0</v>
      </c>
      <c r="N28" s="4">
        <v>0</v>
      </c>
      <c r="O28" s="6">
        <v>33343397</v>
      </c>
      <c r="P28" s="3">
        <v>34600001</v>
      </c>
      <c r="Q28" s="4">
        <v>35932001</v>
      </c>
    </row>
    <row r="29" spans="1:17" ht="13.5">
      <c r="A29" s="21" t="s">
        <v>45</v>
      </c>
      <c r="B29" s="20"/>
      <c r="C29" s="3">
        <v>26883480</v>
      </c>
      <c r="D29" s="3">
        <v>43389783</v>
      </c>
      <c r="E29" s="3">
        <v>79559354</v>
      </c>
      <c r="F29" s="3">
        <v>76176589</v>
      </c>
      <c r="G29" s="3">
        <v>77737865</v>
      </c>
      <c r="H29" s="3">
        <v>76176589</v>
      </c>
      <c r="I29" s="3">
        <v>24654466</v>
      </c>
      <c r="J29" s="3">
        <v>24654466</v>
      </c>
      <c r="K29" s="3">
        <v>54058506</v>
      </c>
      <c r="L29" s="3">
        <v>24654466</v>
      </c>
      <c r="M29" s="3">
        <v>24654466</v>
      </c>
      <c r="N29" s="36">
        <v>24654466</v>
      </c>
      <c r="O29" s="6">
        <v>557254496</v>
      </c>
      <c r="P29" s="3">
        <v>607407400</v>
      </c>
      <c r="Q29" s="4">
        <v>662074066</v>
      </c>
    </row>
    <row r="30" spans="1:17" ht="13.5">
      <c r="A30" s="21" t="s">
        <v>46</v>
      </c>
      <c r="B30" s="20"/>
      <c r="C30" s="3">
        <v>96191</v>
      </c>
      <c r="D30" s="3">
        <v>91614</v>
      </c>
      <c r="E30" s="3">
        <v>140411</v>
      </c>
      <c r="F30" s="3">
        <v>91614</v>
      </c>
      <c r="G30" s="3">
        <v>91614</v>
      </c>
      <c r="H30" s="3">
        <v>91614</v>
      </c>
      <c r="I30" s="3">
        <v>141125</v>
      </c>
      <c r="J30" s="3">
        <v>91614</v>
      </c>
      <c r="K30" s="3">
        <v>99703</v>
      </c>
      <c r="L30" s="3">
        <v>132904</v>
      </c>
      <c r="M30" s="3">
        <v>91614</v>
      </c>
      <c r="N30" s="4">
        <v>91614</v>
      </c>
      <c r="O30" s="6">
        <v>1251632</v>
      </c>
      <c r="P30" s="3">
        <v>1276664</v>
      </c>
      <c r="Q30" s="4">
        <v>1302196</v>
      </c>
    </row>
    <row r="31" spans="1:17" ht="13.5">
      <c r="A31" s="21" t="s">
        <v>47</v>
      </c>
      <c r="B31" s="20"/>
      <c r="C31" s="3">
        <v>3043636</v>
      </c>
      <c r="D31" s="3">
        <v>3446454</v>
      </c>
      <c r="E31" s="3">
        <v>5536937</v>
      </c>
      <c r="F31" s="3">
        <v>15249250</v>
      </c>
      <c r="G31" s="3">
        <v>8704703</v>
      </c>
      <c r="H31" s="3">
        <v>7646597</v>
      </c>
      <c r="I31" s="3">
        <v>9676503</v>
      </c>
      <c r="J31" s="3">
        <v>12406462</v>
      </c>
      <c r="K31" s="3">
        <v>6335381</v>
      </c>
      <c r="L31" s="3">
        <v>8753859</v>
      </c>
      <c r="M31" s="3">
        <v>2410108</v>
      </c>
      <c r="N31" s="36">
        <v>2646461</v>
      </c>
      <c r="O31" s="6">
        <v>85856351</v>
      </c>
      <c r="P31" s="3">
        <v>90065913</v>
      </c>
      <c r="Q31" s="4">
        <v>95406333</v>
      </c>
    </row>
    <row r="32" spans="1:17" ht="13.5">
      <c r="A32" s="21" t="s">
        <v>35</v>
      </c>
      <c r="B32" s="20"/>
      <c r="C32" s="3">
        <v>218383</v>
      </c>
      <c r="D32" s="3">
        <v>208347</v>
      </c>
      <c r="E32" s="3">
        <v>208347</v>
      </c>
      <c r="F32" s="3">
        <v>208347</v>
      </c>
      <c r="G32" s="3">
        <v>208347</v>
      </c>
      <c r="H32" s="3">
        <v>208347</v>
      </c>
      <c r="I32" s="3">
        <v>208347</v>
      </c>
      <c r="J32" s="3">
        <v>208347</v>
      </c>
      <c r="K32" s="3">
        <v>208347</v>
      </c>
      <c r="L32" s="3">
        <v>208347</v>
      </c>
      <c r="M32" s="3">
        <v>208347</v>
      </c>
      <c r="N32" s="4">
        <v>208347</v>
      </c>
      <c r="O32" s="6">
        <v>2510200</v>
      </c>
      <c r="P32" s="3">
        <v>2510404</v>
      </c>
      <c r="Q32" s="4">
        <v>2510612</v>
      </c>
    </row>
    <row r="33" spans="1:17" ht="13.5">
      <c r="A33" s="21" t="s">
        <v>48</v>
      </c>
      <c r="B33" s="20"/>
      <c r="C33" s="3">
        <v>3478907</v>
      </c>
      <c r="D33" s="3">
        <v>5826194</v>
      </c>
      <c r="E33" s="3">
        <v>32479247</v>
      </c>
      <c r="F33" s="3">
        <v>14069693</v>
      </c>
      <c r="G33" s="3">
        <v>6163930</v>
      </c>
      <c r="H33" s="3">
        <v>18931649</v>
      </c>
      <c r="I33" s="3">
        <v>9690478</v>
      </c>
      <c r="J33" s="3">
        <v>19303704</v>
      </c>
      <c r="K33" s="3">
        <v>7028568</v>
      </c>
      <c r="L33" s="3">
        <v>7628358</v>
      </c>
      <c r="M33" s="3">
        <v>2133797</v>
      </c>
      <c r="N33" s="4">
        <v>2133797</v>
      </c>
      <c r="O33" s="6">
        <v>128868322</v>
      </c>
      <c r="P33" s="3">
        <v>130927995</v>
      </c>
      <c r="Q33" s="4">
        <v>115234027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96557209</v>
      </c>
      <c r="D35" s="29">
        <f t="shared" si="1"/>
        <v>221517297</v>
      </c>
      <c r="E35" s="29">
        <f t="shared" si="1"/>
        <v>185280191</v>
      </c>
      <c r="F35" s="29">
        <f>SUM(F24:F34)</f>
        <v>168595887</v>
      </c>
      <c r="G35" s="29">
        <f>SUM(G24:G34)</f>
        <v>155920136</v>
      </c>
      <c r="H35" s="29">
        <f>SUM(H24:H34)</f>
        <v>167656012</v>
      </c>
      <c r="I35" s="29">
        <f>SUM(I24:I34)</f>
        <v>106786005</v>
      </c>
      <c r="J35" s="29">
        <f t="shared" si="1"/>
        <v>119146831</v>
      </c>
      <c r="K35" s="29">
        <f>SUM(K24:K34)</f>
        <v>139319483</v>
      </c>
      <c r="L35" s="29">
        <f>SUM(L24:L34)</f>
        <v>103040449</v>
      </c>
      <c r="M35" s="29">
        <f>SUM(M24:M34)</f>
        <v>85921999</v>
      </c>
      <c r="N35" s="32">
        <f t="shared" si="1"/>
        <v>86158352</v>
      </c>
      <c r="O35" s="31">
        <f t="shared" si="1"/>
        <v>1635899851</v>
      </c>
      <c r="P35" s="29">
        <f t="shared" si="1"/>
        <v>1736839188</v>
      </c>
      <c r="Q35" s="32">
        <f t="shared" si="1"/>
        <v>1828339543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55542455</v>
      </c>
      <c r="D37" s="42">
        <f t="shared" si="2"/>
        <v>-75556935</v>
      </c>
      <c r="E37" s="42">
        <f t="shared" si="2"/>
        <v>-39959472</v>
      </c>
      <c r="F37" s="42">
        <f>+F21-F35</f>
        <v>-22715480</v>
      </c>
      <c r="G37" s="42">
        <f>+G21-G35</f>
        <v>-20234047</v>
      </c>
      <c r="H37" s="42">
        <f>+H21-H35</f>
        <v>-31969923</v>
      </c>
      <c r="I37" s="42">
        <f>+I21-I35</f>
        <v>28900084</v>
      </c>
      <c r="J37" s="42">
        <f t="shared" si="2"/>
        <v>16539258</v>
      </c>
      <c r="K37" s="42">
        <f>+K21-K35</f>
        <v>-3633394</v>
      </c>
      <c r="L37" s="42">
        <f>+L21-L35</f>
        <v>32645640</v>
      </c>
      <c r="M37" s="42">
        <f>+M21-M35</f>
        <v>49764090</v>
      </c>
      <c r="N37" s="43">
        <f t="shared" si="2"/>
        <v>49527737</v>
      </c>
      <c r="O37" s="44">
        <f t="shared" si="2"/>
        <v>38850013</v>
      </c>
      <c r="P37" s="42">
        <f t="shared" si="2"/>
        <v>39764308</v>
      </c>
      <c r="Q37" s="43">
        <f t="shared" si="2"/>
        <v>60273429</v>
      </c>
    </row>
    <row r="38" spans="1:17" ht="21" customHeight="1">
      <c r="A38" s="45" t="s">
        <v>52</v>
      </c>
      <c r="B38" s="25"/>
      <c r="C38" s="3">
        <v>13963954</v>
      </c>
      <c r="D38" s="3">
        <v>13321936</v>
      </c>
      <c r="E38" s="3">
        <v>13321936</v>
      </c>
      <c r="F38" s="3">
        <v>13321936</v>
      </c>
      <c r="G38" s="3">
        <v>13321936</v>
      </c>
      <c r="H38" s="3">
        <v>13321936</v>
      </c>
      <c r="I38" s="3">
        <v>13321936</v>
      </c>
      <c r="J38" s="3">
        <v>13321936</v>
      </c>
      <c r="K38" s="3">
        <v>13321936</v>
      </c>
      <c r="L38" s="3">
        <v>13321936</v>
      </c>
      <c r="M38" s="3">
        <v>13321936</v>
      </c>
      <c r="N38" s="4">
        <v>13321936</v>
      </c>
      <c r="O38" s="6">
        <v>160505250</v>
      </c>
      <c r="P38" s="3">
        <v>163144300</v>
      </c>
      <c r="Q38" s="4">
        <v>174559300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69506409</v>
      </c>
      <c r="D41" s="50">
        <f t="shared" si="3"/>
        <v>-62234999</v>
      </c>
      <c r="E41" s="50">
        <f t="shared" si="3"/>
        <v>-26637536</v>
      </c>
      <c r="F41" s="50">
        <f>SUM(F37:F40)</f>
        <v>-9393544</v>
      </c>
      <c r="G41" s="50">
        <f>SUM(G37:G40)</f>
        <v>-6912111</v>
      </c>
      <c r="H41" s="50">
        <f>SUM(H37:H40)</f>
        <v>-18647987</v>
      </c>
      <c r="I41" s="50">
        <f>SUM(I37:I40)</f>
        <v>42222020</v>
      </c>
      <c r="J41" s="50">
        <f t="shared" si="3"/>
        <v>29861194</v>
      </c>
      <c r="K41" s="50">
        <f>SUM(K37:K40)</f>
        <v>9688542</v>
      </c>
      <c r="L41" s="50">
        <f>SUM(L37:L40)</f>
        <v>45967576</v>
      </c>
      <c r="M41" s="50">
        <f>SUM(M37:M40)</f>
        <v>63086026</v>
      </c>
      <c r="N41" s="51">
        <f t="shared" si="3"/>
        <v>62849673</v>
      </c>
      <c r="O41" s="52">
        <f t="shared" si="3"/>
        <v>199355263</v>
      </c>
      <c r="P41" s="50">
        <f t="shared" si="3"/>
        <v>202908608</v>
      </c>
      <c r="Q41" s="51">
        <f t="shared" si="3"/>
        <v>234832729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69506409</v>
      </c>
      <c r="D43" s="57">
        <f t="shared" si="4"/>
        <v>-62234999</v>
      </c>
      <c r="E43" s="57">
        <f t="shared" si="4"/>
        <v>-26637536</v>
      </c>
      <c r="F43" s="57">
        <f>+F41-F42</f>
        <v>-9393544</v>
      </c>
      <c r="G43" s="57">
        <f>+G41-G42</f>
        <v>-6912111</v>
      </c>
      <c r="H43" s="57">
        <f>+H41-H42</f>
        <v>-18647987</v>
      </c>
      <c r="I43" s="57">
        <f>+I41-I42</f>
        <v>42222020</v>
      </c>
      <c r="J43" s="57">
        <f t="shared" si="4"/>
        <v>29861194</v>
      </c>
      <c r="K43" s="57">
        <f>+K41-K42</f>
        <v>9688542</v>
      </c>
      <c r="L43" s="57">
        <f>+L41-L42</f>
        <v>45967576</v>
      </c>
      <c r="M43" s="57">
        <f>+M41-M42</f>
        <v>63086026</v>
      </c>
      <c r="N43" s="58">
        <f t="shared" si="4"/>
        <v>62849673</v>
      </c>
      <c r="O43" s="59">
        <f t="shared" si="4"/>
        <v>199355263</v>
      </c>
      <c r="P43" s="57">
        <f t="shared" si="4"/>
        <v>202908608</v>
      </c>
      <c r="Q43" s="58">
        <f t="shared" si="4"/>
        <v>234832729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69506409</v>
      </c>
      <c r="D45" s="50">
        <f t="shared" si="5"/>
        <v>-62234999</v>
      </c>
      <c r="E45" s="50">
        <f t="shared" si="5"/>
        <v>-26637536</v>
      </c>
      <c r="F45" s="50">
        <f>SUM(F43:F44)</f>
        <v>-9393544</v>
      </c>
      <c r="G45" s="50">
        <f>SUM(G43:G44)</f>
        <v>-6912111</v>
      </c>
      <c r="H45" s="50">
        <f>SUM(H43:H44)</f>
        <v>-18647987</v>
      </c>
      <c r="I45" s="50">
        <f>SUM(I43:I44)</f>
        <v>42222020</v>
      </c>
      <c r="J45" s="50">
        <f t="shared" si="5"/>
        <v>29861194</v>
      </c>
      <c r="K45" s="50">
        <f>SUM(K43:K44)</f>
        <v>9688542</v>
      </c>
      <c r="L45" s="50">
        <f>SUM(L43:L44)</f>
        <v>45967576</v>
      </c>
      <c r="M45" s="50">
        <f>SUM(M43:M44)</f>
        <v>63086026</v>
      </c>
      <c r="N45" s="51">
        <f t="shared" si="5"/>
        <v>62849673</v>
      </c>
      <c r="O45" s="52">
        <f t="shared" si="5"/>
        <v>199355263</v>
      </c>
      <c r="P45" s="50">
        <f t="shared" si="5"/>
        <v>202908608</v>
      </c>
      <c r="Q45" s="51">
        <f t="shared" si="5"/>
        <v>234832729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69506409</v>
      </c>
      <c r="D47" s="63">
        <f t="shared" si="6"/>
        <v>-62234999</v>
      </c>
      <c r="E47" s="63">
        <f t="shared" si="6"/>
        <v>-26637536</v>
      </c>
      <c r="F47" s="63">
        <f>SUM(F45:F46)</f>
        <v>-9393544</v>
      </c>
      <c r="G47" s="63">
        <f>SUM(G45:G46)</f>
        <v>-6912111</v>
      </c>
      <c r="H47" s="63">
        <f>SUM(H45:H46)</f>
        <v>-18647987</v>
      </c>
      <c r="I47" s="63">
        <f>SUM(I45:I46)</f>
        <v>42222020</v>
      </c>
      <c r="J47" s="63">
        <f t="shared" si="6"/>
        <v>29861194</v>
      </c>
      <c r="K47" s="63">
        <f>SUM(K45:K46)</f>
        <v>9688542</v>
      </c>
      <c r="L47" s="63">
        <f>SUM(L45:L46)</f>
        <v>45967576</v>
      </c>
      <c r="M47" s="63">
        <f>SUM(M45:M46)</f>
        <v>63086026</v>
      </c>
      <c r="N47" s="64">
        <f t="shared" si="6"/>
        <v>62849673</v>
      </c>
      <c r="O47" s="65">
        <f t="shared" si="6"/>
        <v>199355263</v>
      </c>
      <c r="P47" s="63">
        <f t="shared" si="6"/>
        <v>202908608</v>
      </c>
      <c r="Q47" s="66">
        <f t="shared" si="6"/>
        <v>234832729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24043336</v>
      </c>
      <c r="D5" s="3">
        <v>24043336</v>
      </c>
      <c r="E5" s="3">
        <v>24043336</v>
      </c>
      <c r="F5" s="3">
        <v>24043336</v>
      </c>
      <c r="G5" s="3">
        <v>24043336</v>
      </c>
      <c r="H5" s="3">
        <v>24043336</v>
      </c>
      <c r="I5" s="3">
        <v>24043336</v>
      </c>
      <c r="J5" s="3">
        <v>24043336</v>
      </c>
      <c r="K5" s="3">
        <v>24043336</v>
      </c>
      <c r="L5" s="3">
        <v>24043336</v>
      </c>
      <c r="M5" s="3">
        <v>24043336</v>
      </c>
      <c r="N5" s="4">
        <v>24043336</v>
      </c>
      <c r="O5" s="5">
        <v>288520032</v>
      </c>
      <c r="P5" s="3">
        <v>281402297</v>
      </c>
      <c r="Q5" s="4">
        <v>299412960</v>
      </c>
    </row>
    <row r="6" spans="1:17" ht="13.5">
      <c r="A6" s="19" t="s">
        <v>24</v>
      </c>
      <c r="B6" s="20"/>
      <c r="C6" s="3">
        <v>69829220</v>
      </c>
      <c r="D6" s="3">
        <v>69829220</v>
      </c>
      <c r="E6" s="3">
        <v>69829220</v>
      </c>
      <c r="F6" s="3">
        <v>69829220</v>
      </c>
      <c r="G6" s="3">
        <v>69829220</v>
      </c>
      <c r="H6" s="3">
        <v>69829220</v>
      </c>
      <c r="I6" s="3">
        <v>69829220</v>
      </c>
      <c r="J6" s="3">
        <v>69829220</v>
      </c>
      <c r="K6" s="3">
        <v>69829220</v>
      </c>
      <c r="L6" s="3">
        <v>69829220</v>
      </c>
      <c r="M6" s="3">
        <v>69829220</v>
      </c>
      <c r="N6" s="4">
        <v>69829220</v>
      </c>
      <c r="O6" s="6">
        <v>837950640</v>
      </c>
      <c r="P6" s="3">
        <v>686586516</v>
      </c>
      <c r="Q6" s="4">
        <v>730528051</v>
      </c>
    </row>
    <row r="7" spans="1:17" ht="13.5">
      <c r="A7" s="21" t="s">
        <v>25</v>
      </c>
      <c r="B7" s="20"/>
      <c r="C7" s="3">
        <v>27645294</v>
      </c>
      <c r="D7" s="3">
        <v>27645294</v>
      </c>
      <c r="E7" s="3">
        <v>27645294</v>
      </c>
      <c r="F7" s="3">
        <v>27645294</v>
      </c>
      <c r="G7" s="3">
        <v>27645294</v>
      </c>
      <c r="H7" s="3">
        <v>27645294</v>
      </c>
      <c r="I7" s="3">
        <v>27645294</v>
      </c>
      <c r="J7" s="3">
        <v>27645294</v>
      </c>
      <c r="K7" s="3">
        <v>27645294</v>
      </c>
      <c r="L7" s="3">
        <v>27645294</v>
      </c>
      <c r="M7" s="3">
        <v>27645294</v>
      </c>
      <c r="N7" s="4">
        <v>27645294</v>
      </c>
      <c r="O7" s="6">
        <v>331743528</v>
      </c>
      <c r="P7" s="3">
        <v>323560512</v>
      </c>
      <c r="Q7" s="4">
        <v>344268375</v>
      </c>
    </row>
    <row r="8" spans="1:17" ht="13.5">
      <c r="A8" s="21" t="s">
        <v>26</v>
      </c>
      <c r="B8" s="20"/>
      <c r="C8" s="3">
        <v>4657125</v>
      </c>
      <c r="D8" s="3">
        <v>4657125</v>
      </c>
      <c r="E8" s="3">
        <v>4657125</v>
      </c>
      <c r="F8" s="3">
        <v>4657125</v>
      </c>
      <c r="G8" s="3">
        <v>4657125</v>
      </c>
      <c r="H8" s="3">
        <v>4657125</v>
      </c>
      <c r="I8" s="3">
        <v>4657125</v>
      </c>
      <c r="J8" s="3">
        <v>4657125</v>
      </c>
      <c r="K8" s="3">
        <v>4657125</v>
      </c>
      <c r="L8" s="3">
        <v>4657125</v>
      </c>
      <c r="M8" s="3">
        <v>4657125</v>
      </c>
      <c r="N8" s="4">
        <v>4657125</v>
      </c>
      <c r="O8" s="6">
        <v>55885500</v>
      </c>
      <c r="P8" s="3">
        <v>54507002</v>
      </c>
      <c r="Q8" s="4">
        <v>57995443</v>
      </c>
    </row>
    <row r="9" spans="1:17" ht="13.5">
      <c r="A9" s="21" t="s">
        <v>27</v>
      </c>
      <c r="B9" s="20"/>
      <c r="C9" s="22">
        <v>5448287</v>
      </c>
      <c r="D9" s="22">
        <v>5448287</v>
      </c>
      <c r="E9" s="22">
        <v>5448287</v>
      </c>
      <c r="F9" s="22">
        <v>5448287</v>
      </c>
      <c r="G9" s="22">
        <v>5448287</v>
      </c>
      <c r="H9" s="22">
        <v>5448287</v>
      </c>
      <c r="I9" s="22">
        <v>5448287</v>
      </c>
      <c r="J9" s="22">
        <v>5448287</v>
      </c>
      <c r="K9" s="22">
        <v>5448287</v>
      </c>
      <c r="L9" s="22">
        <v>5448287</v>
      </c>
      <c r="M9" s="22">
        <v>5448287</v>
      </c>
      <c r="N9" s="23">
        <v>5448287</v>
      </c>
      <c r="O9" s="24">
        <v>65379444</v>
      </c>
      <c r="P9" s="22">
        <v>63766747</v>
      </c>
      <c r="Q9" s="23">
        <v>67847824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185169</v>
      </c>
      <c r="D11" s="3">
        <v>185169</v>
      </c>
      <c r="E11" s="3">
        <v>185169</v>
      </c>
      <c r="F11" s="3">
        <v>185169</v>
      </c>
      <c r="G11" s="3">
        <v>185169</v>
      </c>
      <c r="H11" s="3">
        <v>185169</v>
      </c>
      <c r="I11" s="3">
        <v>185169</v>
      </c>
      <c r="J11" s="3">
        <v>185169</v>
      </c>
      <c r="K11" s="3">
        <v>185169</v>
      </c>
      <c r="L11" s="3">
        <v>185169</v>
      </c>
      <c r="M11" s="3">
        <v>185169</v>
      </c>
      <c r="N11" s="4">
        <v>185169</v>
      </c>
      <c r="O11" s="6">
        <v>2222028</v>
      </c>
      <c r="P11" s="3">
        <v>2167209</v>
      </c>
      <c r="Q11" s="4">
        <v>2305930</v>
      </c>
    </row>
    <row r="12" spans="1:17" ht="13.5">
      <c r="A12" s="19" t="s">
        <v>29</v>
      </c>
      <c r="B12" s="25"/>
      <c r="C12" s="3">
        <v>206112</v>
      </c>
      <c r="D12" s="3">
        <v>206112</v>
      </c>
      <c r="E12" s="3">
        <v>206112</v>
      </c>
      <c r="F12" s="3">
        <v>206112</v>
      </c>
      <c r="G12" s="3">
        <v>206112</v>
      </c>
      <c r="H12" s="3">
        <v>206112</v>
      </c>
      <c r="I12" s="3">
        <v>206112</v>
      </c>
      <c r="J12" s="3">
        <v>206112</v>
      </c>
      <c r="K12" s="3">
        <v>206112</v>
      </c>
      <c r="L12" s="3">
        <v>206112</v>
      </c>
      <c r="M12" s="3">
        <v>206112</v>
      </c>
      <c r="N12" s="4">
        <v>206112</v>
      </c>
      <c r="O12" s="6">
        <v>2473344</v>
      </c>
      <c r="P12" s="3">
        <v>2412344</v>
      </c>
      <c r="Q12" s="4">
        <v>2566729</v>
      </c>
    </row>
    <row r="13" spans="1:17" ht="13.5">
      <c r="A13" s="19" t="s">
        <v>30</v>
      </c>
      <c r="B13" s="25"/>
      <c r="C13" s="3">
        <v>3157173</v>
      </c>
      <c r="D13" s="3">
        <v>3157173</v>
      </c>
      <c r="E13" s="3">
        <v>3157173</v>
      </c>
      <c r="F13" s="3">
        <v>3157173</v>
      </c>
      <c r="G13" s="3">
        <v>3157173</v>
      </c>
      <c r="H13" s="3">
        <v>3157173</v>
      </c>
      <c r="I13" s="3">
        <v>3157173</v>
      </c>
      <c r="J13" s="3">
        <v>3157173</v>
      </c>
      <c r="K13" s="3">
        <v>3157173</v>
      </c>
      <c r="L13" s="3">
        <v>3157173</v>
      </c>
      <c r="M13" s="3">
        <v>3157173</v>
      </c>
      <c r="N13" s="4">
        <v>3157173</v>
      </c>
      <c r="O13" s="6">
        <v>37886076</v>
      </c>
      <c r="P13" s="3">
        <v>36951552</v>
      </c>
      <c r="Q13" s="4">
        <v>39316453</v>
      </c>
    </row>
    <row r="14" spans="1:17" ht="13.5">
      <c r="A14" s="19" t="s">
        <v>31</v>
      </c>
      <c r="B14" s="25"/>
      <c r="C14" s="3">
        <v>4417</v>
      </c>
      <c r="D14" s="3">
        <v>4417</v>
      </c>
      <c r="E14" s="3">
        <v>4417</v>
      </c>
      <c r="F14" s="3">
        <v>4417</v>
      </c>
      <c r="G14" s="3">
        <v>4417</v>
      </c>
      <c r="H14" s="3">
        <v>4417</v>
      </c>
      <c r="I14" s="3">
        <v>4417</v>
      </c>
      <c r="J14" s="3">
        <v>4417</v>
      </c>
      <c r="K14" s="3">
        <v>4417</v>
      </c>
      <c r="L14" s="3">
        <v>4417</v>
      </c>
      <c r="M14" s="3">
        <v>4417</v>
      </c>
      <c r="N14" s="4">
        <v>4417</v>
      </c>
      <c r="O14" s="6">
        <v>53004</v>
      </c>
      <c r="P14" s="3">
        <v>51700</v>
      </c>
      <c r="Q14" s="4">
        <v>55011</v>
      </c>
    </row>
    <row r="15" spans="1:17" ht="13.5">
      <c r="A15" s="19" t="s">
        <v>32</v>
      </c>
      <c r="B15" s="25"/>
      <c r="C15" s="3">
        <v>1049917</v>
      </c>
      <c r="D15" s="3">
        <v>1049917</v>
      </c>
      <c r="E15" s="3">
        <v>1049917</v>
      </c>
      <c r="F15" s="3">
        <v>1049917</v>
      </c>
      <c r="G15" s="3">
        <v>1049917</v>
      </c>
      <c r="H15" s="3">
        <v>1049917</v>
      </c>
      <c r="I15" s="3">
        <v>1049917</v>
      </c>
      <c r="J15" s="3">
        <v>1049917</v>
      </c>
      <c r="K15" s="3">
        <v>1049917</v>
      </c>
      <c r="L15" s="3">
        <v>1049917</v>
      </c>
      <c r="M15" s="3">
        <v>1049917</v>
      </c>
      <c r="N15" s="4">
        <v>1049917</v>
      </c>
      <c r="O15" s="6">
        <v>12599004</v>
      </c>
      <c r="P15" s="3">
        <v>12288232</v>
      </c>
      <c r="Q15" s="4">
        <v>13074677</v>
      </c>
    </row>
    <row r="16" spans="1:17" ht="13.5">
      <c r="A16" s="19" t="s">
        <v>33</v>
      </c>
      <c r="B16" s="25"/>
      <c r="C16" s="3">
        <v>8816</v>
      </c>
      <c r="D16" s="3">
        <v>8816</v>
      </c>
      <c r="E16" s="3">
        <v>8816</v>
      </c>
      <c r="F16" s="3">
        <v>8816</v>
      </c>
      <c r="G16" s="3">
        <v>8816</v>
      </c>
      <c r="H16" s="3">
        <v>8816</v>
      </c>
      <c r="I16" s="3">
        <v>8816</v>
      </c>
      <c r="J16" s="3">
        <v>8816</v>
      </c>
      <c r="K16" s="3">
        <v>8816</v>
      </c>
      <c r="L16" s="3">
        <v>8816</v>
      </c>
      <c r="M16" s="3">
        <v>8816</v>
      </c>
      <c r="N16" s="4">
        <v>8816</v>
      </c>
      <c r="O16" s="6">
        <v>105792</v>
      </c>
      <c r="P16" s="3">
        <v>103191</v>
      </c>
      <c r="Q16" s="4">
        <v>109791</v>
      </c>
    </row>
    <row r="17" spans="1:17" ht="13.5">
      <c r="A17" s="21" t="s">
        <v>34</v>
      </c>
      <c r="B17" s="20"/>
      <c r="C17" s="3">
        <v>1549944</v>
      </c>
      <c r="D17" s="3">
        <v>1549944</v>
      </c>
      <c r="E17" s="3">
        <v>1549944</v>
      </c>
      <c r="F17" s="3">
        <v>1549944</v>
      </c>
      <c r="G17" s="3">
        <v>1549944</v>
      </c>
      <c r="H17" s="3">
        <v>1549944</v>
      </c>
      <c r="I17" s="3">
        <v>1549944</v>
      </c>
      <c r="J17" s="3">
        <v>1549944</v>
      </c>
      <c r="K17" s="3">
        <v>1549944</v>
      </c>
      <c r="L17" s="3">
        <v>1549944</v>
      </c>
      <c r="M17" s="3">
        <v>1549944</v>
      </c>
      <c r="N17" s="4">
        <v>1549944</v>
      </c>
      <c r="O17" s="6">
        <v>18599328</v>
      </c>
      <c r="P17" s="3">
        <v>18140551</v>
      </c>
      <c r="Q17" s="4">
        <v>19301546</v>
      </c>
    </row>
    <row r="18" spans="1:17" ht="13.5">
      <c r="A18" s="19" t="s">
        <v>35</v>
      </c>
      <c r="B18" s="25"/>
      <c r="C18" s="3">
        <v>28717494</v>
      </c>
      <c r="D18" s="3">
        <v>28717494</v>
      </c>
      <c r="E18" s="3">
        <v>28717494</v>
      </c>
      <c r="F18" s="3">
        <v>28717494</v>
      </c>
      <c r="G18" s="3">
        <v>28717494</v>
      </c>
      <c r="H18" s="3">
        <v>28717494</v>
      </c>
      <c r="I18" s="3">
        <v>28717494</v>
      </c>
      <c r="J18" s="3">
        <v>28717494</v>
      </c>
      <c r="K18" s="3">
        <v>28717494</v>
      </c>
      <c r="L18" s="3">
        <v>28717494</v>
      </c>
      <c r="M18" s="3">
        <v>28717494</v>
      </c>
      <c r="N18" s="4">
        <v>28717494</v>
      </c>
      <c r="O18" s="6">
        <v>344609928</v>
      </c>
      <c r="P18" s="3">
        <v>332948825</v>
      </c>
      <c r="Q18" s="4">
        <v>364238358</v>
      </c>
    </row>
    <row r="19" spans="1:17" ht="13.5">
      <c r="A19" s="19" t="s">
        <v>36</v>
      </c>
      <c r="B19" s="25"/>
      <c r="C19" s="22">
        <v>2211373</v>
      </c>
      <c r="D19" s="22">
        <v>2211373</v>
      </c>
      <c r="E19" s="22">
        <v>2211373</v>
      </c>
      <c r="F19" s="22">
        <v>2211373</v>
      </c>
      <c r="G19" s="22">
        <v>2211373</v>
      </c>
      <c r="H19" s="22">
        <v>2211373</v>
      </c>
      <c r="I19" s="22">
        <v>2211373</v>
      </c>
      <c r="J19" s="22">
        <v>2211373</v>
      </c>
      <c r="K19" s="22">
        <v>2211373</v>
      </c>
      <c r="L19" s="22">
        <v>2211373</v>
      </c>
      <c r="M19" s="22">
        <v>2211373</v>
      </c>
      <c r="N19" s="23">
        <v>2211373</v>
      </c>
      <c r="O19" s="24">
        <v>26536476</v>
      </c>
      <c r="P19" s="22">
        <v>25782284</v>
      </c>
      <c r="Q19" s="23">
        <v>27380485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168713677</v>
      </c>
      <c r="D21" s="29">
        <f t="shared" si="0"/>
        <v>168713677</v>
      </c>
      <c r="E21" s="29">
        <f t="shared" si="0"/>
        <v>168713677</v>
      </c>
      <c r="F21" s="29">
        <f>SUM(F5:F20)</f>
        <v>168713677</v>
      </c>
      <c r="G21" s="29">
        <f>SUM(G5:G20)</f>
        <v>168713677</v>
      </c>
      <c r="H21" s="29">
        <f>SUM(H5:H20)</f>
        <v>168713677</v>
      </c>
      <c r="I21" s="29">
        <f>SUM(I5:I20)</f>
        <v>168713677</v>
      </c>
      <c r="J21" s="29">
        <f t="shared" si="0"/>
        <v>168713677</v>
      </c>
      <c r="K21" s="29">
        <f>SUM(K5:K20)</f>
        <v>168713677</v>
      </c>
      <c r="L21" s="29">
        <f>SUM(L5:L20)</f>
        <v>168713677</v>
      </c>
      <c r="M21" s="29">
        <f>SUM(M5:M20)</f>
        <v>168713677</v>
      </c>
      <c r="N21" s="30">
        <f t="shared" si="0"/>
        <v>168713677</v>
      </c>
      <c r="O21" s="31">
        <f t="shared" si="0"/>
        <v>2024564124</v>
      </c>
      <c r="P21" s="29">
        <f t="shared" si="0"/>
        <v>1840668962</v>
      </c>
      <c r="Q21" s="32">
        <f t="shared" si="0"/>
        <v>1968401633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45554910</v>
      </c>
      <c r="D24" s="3">
        <v>45554910</v>
      </c>
      <c r="E24" s="3">
        <v>45554910</v>
      </c>
      <c r="F24" s="3">
        <v>45554910</v>
      </c>
      <c r="G24" s="3">
        <v>45554910</v>
      </c>
      <c r="H24" s="3">
        <v>45554910</v>
      </c>
      <c r="I24" s="3">
        <v>45554910</v>
      </c>
      <c r="J24" s="3">
        <v>45554910</v>
      </c>
      <c r="K24" s="3">
        <v>45554910</v>
      </c>
      <c r="L24" s="3">
        <v>45554910</v>
      </c>
      <c r="M24" s="3">
        <v>45554910</v>
      </c>
      <c r="N24" s="36">
        <v>45554910</v>
      </c>
      <c r="O24" s="6">
        <v>546658920</v>
      </c>
      <c r="P24" s="3">
        <v>533175423</v>
      </c>
      <c r="Q24" s="4">
        <v>567298688</v>
      </c>
    </row>
    <row r="25" spans="1:17" ht="13.5">
      <c r="A25" s="21" t="s">
        <v>41</v>
      </c>
      <c r="B25" s="20"/>
      <c r="C25" s="3">
        <v>2512755</v>
      </c>
      <c r="D25" s="3">
        <v>2512755</v>
      </c>
      <c r="E25" s="3">
        <v>2512755</v>
      </c>
      <c r="F25" s="3">
        <v>2512755</v>
      </c>
      <c r="G25" s="3">
        <v>2512755</v>
      </c>
      <c r="H25" s="3">
        <v>2512755</v>
      </c>
      <c r="I25" s="3">
        <v>2512755</v>
      </c>
      <c r="J25" s="3">
        <v>2512755</v>
      </c>
      <c r="K25" s="3">
        <v>2512755</v>
      </c>
      <c r="L25" s="3">
        <v>2512755</v>
      </c>
      <c r="M25" s="3">
        <v>2512755</v>
      </c>
      <c r="N25" s="4">
        <v>2512755</v>
      </c>
      <c r="O25" s="6">
        <v>30153060</v>
      </c>
      <c r="P25" s="3">
        <v>29409303</v>
      </c>
      <c r="Q25" s="4">
        <v>31291502</v>
      </c>
    </row>
    <row r="26" spans="1:17" ht="13.5">
      <c r="A26" s="21" t="s">
        <v>42</v>
      </c>
      <c r="B26" s="20"/>
      <c r="C26" s="3">
        <v>10159840</v>
      </c>
      <c r="D26" s="3">
        <v>10159840</v>
      </c>
      <c r="E26" s="3">
        <v>10159840</v>
      </c>
      <c r="F26" s="3">
        <v>10159840</v>
      </c>
      <c r="G26" s="3">
        <v>10159840</v>
      </c>
      <c r="H26" s="3">
        <v>10159840</v>
      </c>
      <c r="I26" s="3">
        <v>10159840</v>
      </c>
      <c r="J26" s="3">
        <v>10159840</v>
      </c>
      <c r="K26" s="3">
        <v>10159840</v>
      </c>
      <c r="L26" s="3">
        <v>10159840</v>
      </c>
      <c r="M26" s="3">
        <v>10159840</v>
      </c>
      <c r="N26" s="4">
        <v>10159840</v>
      </c>
      <c r="O26" s="6">
        <v>121918080</v>
      </c>
      <c r="P26" s="3">
        <v>118910759</v>
      </c>
      <c r="Q26" s="4">
        <v>126521065</v>
      </c>
    </row>
    <row r="27" spans="1:17" ht="13.5">
      <c r="A27" s="21" t="s">
        <v>43</v>
      </c>
      <c r="B27" s="20"/>
      <c r="C27" s="3">
        <v>17080688</v>
      </c>
      <c r="D27" s="3">
        <v>17080688</v>
      </c>
      <c r="E27" s="3">
        <v>17080688</v>
      </c>
      <c r="F27" s="3">
        <v>17080688</v>
      </c>
      <c r="G27" s="3">
        <v>17080688</v>
      </c>
      <c r="H27" s="3">
        <v>17080688</v>
      </c>
      <c r="I27" s="3">
        <v>17080688</v>
      </c>
      <c r="J27" s="3">
        <v>17080688</v>
      </c>
      <c r="K27" s="3">
        <v>17080688</v>
      </c>
      <c r="L27" s="3">
        <v>17080688</v>
      </c>
      <c r="M27" s="3">
        <v>17080688</v>
      </c>
      <c r="N27" s="36">
        <v>17080688</v>
      </c>
      <c r="O27" s="6">
        <v>204968256</v>
      </c>
      <c r="P27" s="3">
        <v>199912317</v>
      </c>
      <c r="Q27" s="4">
        <v>212706692</v>
      </c>
    </row>
    <row r="28" spans="1:17" ht="13.5">
      <c r="A28" s="21" t="s">
        <v>44</v>
      </c>
      <c r="B28" s="20"/>
      <c r="C28" s="3">
        <v>3535225</v>
      </c>
      <c r="D28" s="3">
        <v>3535225</v>
      </c>
      <c r="E28" s="3">
        <v>3535225</v>
      </c>
      <c r="F28" s="3">
        <v>3535225</v>
      </c>
      <c r="G28" s="3">
        <v>3535225</v>
      </c>
      <c r="H28" s="3">
        <v>3535225</v>
      </c>
      <c r="I28" s="3">
        <v>3535225</v>
      </c>
      <c r="J28" s="3">
        <v>3535225</v>
      </c>
      <c r="K28" s="3">
        <v>3535225</v>
      </c>
      <c r="L28" s="3">
        <v>3535225</v>
      </c>
      <c r="M28" s="3">
        <v>3535225</v>
      </c>
      <c r="N28" s="4">
        <v>3535225</v>
      </c>
      <c r="O28" s="6">
        <v>42422700</v>
      </c>
      <c r="P28" s="3">
        <v>41376280</v>
      </c>
      <c r="Q28" s="4">
        <v>44024354</v>
      </c>
    </row>
    <row r="29" spans="1:17" ht="13.5">
      <c r="A29" s="21" t="s">
        <v>45</v>
      </c>
      <c r="B29" s="20"/>
      <c r="C29" s="3">
        <v>70753558</v>
      </c>
      <c r="D29" s="3">
        <v>70753558</v>
      </c>
      <c r="E29" s="3">
        <v>70753558</v>
      </c>
      <c r="F29" s="3">
        <v>70753558</v>
      </c>
      <c r="G29" s="3">
        <v>70753558</v>
      </c>
      <c r="H29" s="3">
        <v>70753558</v>
      </c>
      <c r="I29" s="3">
        <v>70753558</v>
      </c>
      <c r="J29" s="3">
        <v>70753558</v>
      </c>
      <c r="K29" s="3">
        <v>70753558</v>
      </c>
      <c r="L29" s="3">
        <v>70753558</v>
      </c>
      <c r="M29" s="3">
        <v>70753558</v>
      </c>
      <c r="N29" s="36">
        <v>70753558</v>
      </c>
      <c r="O29" s="6">
        <v>849042696</v>
      </c>
      <c r="P29" s="3">
        <v>828099646</v>
      </c>
      <c r="Q29" s="4">
        <v>881098031</v>
      </c>
    </row>
    <row r="30" spans="1:17" ht="13.5">
      <c r="A30" s="21" t="s">
        <v>46</v>
      </c>
      <c r="B30" s="20"/>
      <c r="C30" s="3">
        <v>298707</v>
      </c>
      <c r="D30" s="3">
        <v>298707</v>
      </c>
      <c r="E30" s="3">
        <v>298707</v>
      </c>
      <c r="F30" s="3">
        <v>298707</v>
      </c>
      <c r="G30" s="3">
        <v>298707</v>
      </c>
      <c r="H30" s="3">
        <v>298707</v>
      </c>
      <c r="I30" s="3">
        <v>298707</v>
      </c>
      <c r="J30" s="3">
        <v>298707</v>
      </c>
      <c r="K30" s="3">
        <v>298707</v>
      </c>
      <c r="L30" s="3">
        <v>298707</v>
      </c>
      <c r="M30" s="3">
        <v>298707</v>
      </c>
      <c r="N30" s="4">
        <v>298707</v>
      </c>
      <c r="O30" s="6">
        <v>3584484</v>
      </c>
      <c r="P30" s="3">
        <v>3496064</v>
      </c>
      <c r="Q30" s="4">
        <v>3719892</v>
      </c>
    </row>
    <row r="31" spans="1:17" ht="13.5">
      <c r="A31" s="21" t="s">
        <v>47</v>
      </c>
      <c r="B31" s="20"/>
      <c r="C31" s="3">
        <v>14794972</v>
      </c>
      <c r="D31" s="3">
        <v>14794972</v>
      </c>
      <c r="E31" s="3">
        <v>14794972</v>
      </c>
      <c r="F31" s="3">
        <v>14794972</v>
      </c>
      <c r="G31" s="3">
        <v>14794972</v>
      </c>
      <c r="H31" s="3">
        <v>14794972</v>
      </c>
      <c r="I31" s="3">
        <v>14794972</v>
      </c>
      <c r="J31" s="3">
        <v>14794972</v>
      </c>
      <c r="K31" s="3">
        <v>14794972</v>
      </c>
      <c r="L31" s="3">
        <v>14794972</v>
      </c>
      <c r="M31" s="3">
        <v>14794972</v>
      </c>
      <c r="N31" s="36">
        <v>14794972</v>
      </c>
      <c r="O31" s="6">
        <v>177539664</v>
      </c>
      <c r="P31" s="3">
        <v>173303031</v>
      </c>
      <c r="Q31" s="4">
        <v>184394463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9763171</v>
      </c>
      <c r="D33" s="3">
        <v>9763171</v>
      </c>
      <c r="E33" s="3">
        <v>9763171</v>
      </c>
      <c r="F33" s="3">
        <v>9763171</v>
      </c>
      <c r="G33" s="3">
        <v>9763171</v>
      </c>
      <c r="H33" s="3">
        <v>9763171</v>
      </c>
      <c r="I33" s="3">
        <v>9763171</v>
      </c>
      <c r="J33" s="3">
        <v>9763171</v>
      </c>
      <c r="K33" s="3">
        <v>9763171</v>
      </c>
      <c r="L33" s="3">
        <v>9763171</v>
      </c>
      <c r="M33" s="3">
        <v>9763171</v>
      </c>
      <c r="N33" s="4">
        <v>9763171</v>
      </c>
      <c r="O33" s="6">
        <v>117158052</v>
      </c>
      <c r="P33" s="3">
        <v>114121843</v>
      </c>
      <c r="Q33" s="4">
        <v>121425656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174453826</v>
      </c>
      <c r="D35" s="29">
        <f t="shared" si="1"/>
        <v>174453826</v>
      </c>
      <c r="E35" s="29">
        <f t="shared" si="1"/>
        <v>174453826</v>
      </c>
      <c r="F35" s="29">
        <f>SUM(F24:F34)</f>
        <v>174453826</v>
      </c>
      <c r="G35" s="29">
        <f>SUM(G24:G34)</f>
        <v>174453826</v>
      </c>
      <c r="H35" s="29">
        <f>SUM(H24:H34)</f>
        <v>174453826</v>
      </c>
      <c r="I35" s="29">
        <f>SUM(I24:I34)</f>
        <v>174453826</v>
      </c>
      <c r="J35" s="29">
        <f t="shared" si="1"/>
        <v>174453826</v>
      </c>
      <c r="K35" s="29">
        <f>SUM(K24:K34)</f>
        <v>174453826</v>
      </c>
      <c r="L35" s="29">
        <f>SUM(L24:L34)</f>
        <v>174453826</v>
      </c>
      <c r="M35" s="29">
        <f>SUM(M24:M34)</f>
        <v>174453826</v>
      </c>
      <c r="N35" s="32">
        <f t="shared" si="1"/>
        <v>174453826</v>
      </c>
      <c r="O35" s="31">
        <f t="shared" si="1"/>
        <v>2093445912</v>
      </c>
      <c r="P35" s="29">
        <f t="shared" si="1"/>
        <v>2041804666</v>
      </c>
      <c r="Q35" s="32">
        <f t="shared" si="1"/>
        <v>2172480343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-5740149</v>
      </c>
      <c r="D37" s="42">
        <f t="shared" si="2"/>
        <v>-5740149</v>
      </c>
      <c r="E37" s="42">
        <f t="shared" si="2"/>
        <v>-5740149</v>
      </c>
      <c r="F37" s="42">
        <f>+F21-F35</f>
        <v>-5740149</v>
      </c>
      <c r="G37" s="42">
        <f>+G21-G35</f>
        <v>-5740149</v>
      </c>
      <c r="H37" s="42">
        <f>+H21-H35</f>
        <v>-5740149</v>
      </c>
      <c r="I37" s="42">
        <f>+I21-I35</f>
        <v>-5740149</v>
      </c>
      <c r="J37" s="42">
        <f t="shared" si="2"/>
        <v>-5740149</v>
      </c>
      <c r="K37" s="42">
        <f>+K21-K35</f>
        <v>-5740149</v>
      </c>
      <c r="L37" s="42">
        <f>+L21-L35</f>
        <v>-5740149</v>
      </c>
      <c r="M37" s="42">
        <f>+M21-M35</f>
        <v>-5740149</v>
      </c>
      <c r="N37" s="43">
        <f t="shared" si="2"/>
        <v>-5740149</v>
      </c>
      <c r="O37" s="44">
        <f t="shared" si="2"/>
        <v>-68881788</v>
      </c>
      <c r="P37" s="42">
        <f t="shared" si="2"/>
        <v>-201135704</v>
      </c>
      <c r="Q37" s="43">
        <f t="shared" si="2"/>
        <v>-204078710</v>
      </c>
    </row>
    <row r="38" spans="1:17" ht="21" customHeight="1">
      <c r="A38" s="45" t="s">
        <v>52</v>
      </c>
      <c r="B38" s="25"/>
      <c r="C38" s="3">
        <v>21445273</v>
      </c>
      <c r="D38" s="3">
        <v>21445273</v>
      </c>
      <c r="E38" s="3">
        <v>21445273</v>
      </c>
      <c r="F38" s="3">
        <v>21445273</v>
      </c>
      <c r="G38" s="3">
        <v>21445273</v>
      </c>
      <c r="H38" s="3">
        <v>21445273</v>
      </c>
      <c r="I38" s="3">
        <v>21445273</v>
      </c>
      <c r="J38" s="3">
        <v>21445273</v>
      </c>
      <c r="K38" s="3">
        <v>21445273</v>
      </c>
      <c r="L38" s="3">
        <v>21445273</v>
      </c>
      <c r="M38" s="3">
        <v>21445273</v>
      </c>
      <c r="N38" s="4">
        <v>21445273</v>
      </c>
      <c r="O38" s="6">
        <v>257343276</v>
      </c>
      <c r="P38" s="3">
        <v>237765242</v>
      </c>
      <c r="Q38" s="4">
        <v>251275948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15705124</v>
      </c>
      <c r="D41" s="50">
        <f t="shared" si="3"/>
        <v>15705124</v>
      </c>
      <c r="E41" s="50">
        <f t="shared" si="3"/>
        <v>15705124</v>
      </c>
      <c r="F41" s="50">
        <f>SUM(F37:F40)</f>
        <v>15705124</v>
      </c>
      <c r="G41" s="50">
        <f>SUM(G37:G40)</f>
        <v>15705124</v>
      </c>
      <c r="H41" s="50">
        <f>SUM(H37:H40)</f>
        <v>15705124</v>
      </c>
      <c r="I41" s="50">
        <f>SUM(I37:I40)</f>
        <v>15705124</v>
      </c>
      <c r="J41" s="50">
        <f t="shared" si="3"/>
        <v>15705124</v>
      </c>
      <c r="K41" s="50">
        <f>SUM(K37:K40)</f>
        <v>15705124</v>
      </c>
      <c r="L41" s="50">
        <f>SUM(L37:L40)</f>
        <v>15705124</v>
      </c>
      <c r="M41" s="50">
        <f>SUM(M37:M40)</f>
        <v>15705124</v>
      </c>
      <c r="N41" s="51">
        <f t="shared" si="3"/>
        <v>15705124</v>
      </c>
      <c r="O41" s="52">
        <f t="shared" si="3"/>
        <v>188461488</v>
      </c>
      <c r="P41" s="50">
        <f t="shared" si="3"/>
        <v>36629538</v>
      </c>
      <c r="Q41" s="51">
        <f t="shared" si="3"/>
        <v>47197238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15705124</v>
      </c>
      <c r="D43" s="57">
        <f t="shared" si="4"/>
        <v>15705124</v>
      </c>
      <c r="E43" s="57">
        <f t="shared" si="4"/>
        <v>15705124</v>
      </c>
      <c r="F43" s="57">
        <f>+F41-F42</f>
        <v>15705124</v>
      </c>
      <c r="G43" s="57">
        <f>+G41-G42</f>
        <v>15705124</v>
      </c>
      <c r="H43" s="57">
        <f>+H41-H42</f>
        <v>15705124</v>
      </c>
      <c r="I43" s="57">
        <f>+I41-I42</f>
        <v>15705124</v>
      </c>
      <c r="J43" s="57">
        <f t="shared" si="4"/>
        <v>15705124</v>
      </c>
      <c r="K43" s="57">
        <f>+K41-K42</f>
        <v>15705124</v>
      </c>
      <c r="L43" s="57">
        <f>+L41-L42</f>
        <v>15705124</v>
      </c>
      <c r="M43" s="57">
        <f>+M41-M42</f>
        <v>15705124</v>
      </c>
      <c r="N43" s="58">
        <f t="shared" si="4"/>
        <v>15705124</v>
      </c>
      <c r="O43" s="59">
        <f t="shared" si="4"/>
        <v>188461488</v>
      </c>
      <c r="P43" s="57">
        <f t="shared" si="4"/>
        <v>36629538</v>
      </c>
      <c r="Q43" s="58">
        <f t="shared" si="4"/>
        <v>47197238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15705124</v>
      </c>
      <c r="D45" s="50">
        <f t="shared" si="5"/>
        <v>15705124</v>
      </c>
      <c r="E45" s="50">
        <f t="shared" si="5"/>
        <v>15705124</v>
      </c>
      <c r="F45" s="50">
        <f>SUM(F43:F44)</f>
        <v>15705124</v>
      </c>
      <c r="G45" s="50">
        <f>SUM(G43:G44)</f>
        <v>15705124</v>
      </c>
      <c r="H45" s="50">
        <f>SUM(H43:H44)</f>
        <v>15705124</v>
      </c>
      <c r="I45" s="50">
        <f>SUM(I43:I44)</f>
        <v>15705124</v>
      </c>
      <c r="J45" s="50">
        <f t="shared" si="5"/>
        <v>15705124</v>
      </c>
      <c r="K45" s="50">
        <f>SUM(K43:K44)</f>
        <v>15705124</v>
      </c>
      <c r="L45" s="50">
        <f>SUM(L43:L44)</f>
        <v>15705124</v>
      </c>
      <c r="M45" s="50">
        <f>SUM(M43:M44)</f>
        <v>15705124</v>
      </c>
      <c r="N45" s="51">
        <f t="shared" si="5"/>
        <v>15705124</v>
      </c>
      <c r="O45" s="52">
        <f t="shared" si="5"/>
        <v>188461488</v>
      </c>
      <c r="P45" s="50">
        <f t="shared" si="5"/>
        <v>36629538</v>
      </c>
      <c r="Q45" s="51">
        <f t="shared" si="5"/>
        <v>47197238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15705124</v>
      </c>
      <c r="D47" s="63">
        <f t="shared" si="6"/>
        <v>15705124</v>
      </c>
      <c r="E47" s="63">
        <f t="shared" si="6"/>
        <v>15705124</v>
      </c>
      <c r="F47" s="63">
        <f>SUM(F45:F46)</f>
        <v>15705124</v>
      </c>
      <c r="G47" s="63">
        <f>SUM(G45:G46)</f>
        <v>15705124</v>
      </c>
      <c r="H47" s="63">
        <f>SUM(H45:H46)</f>
        <v>15705124</v>
      </c>
      <c r="I47" s="63">
        <f>SUM(I45:I46)</f>
        <v>15705124</v>
      </c>
      <c r="J47" s="63">
        <f t="shared" si="6"/>
        <v>15705124</v>
      </c>
      <c r="K47" s="63">
        <f>SUM(K45:K46)</f>
        <v>15705124</v>
      </c>
      <c r="L47" s="63">
        <f>SUM(L45:L46)</f>
        <v>15705124</v>
      </c>
      <c r="M47" s="63">
        <f>SUM(M45:M46)</f>
        <v>15705124</v>
      </c>
      <c r="N47" s="64">
        <f t="shared" si="6"/>
        <v>15705124</v>
      </c>
      <c r="O47" s="65">
        <f t="shared" si="6"/>
        <v>188461488</v>
      </c>
      <c r="P47" s="63">
        <f t="shared" si="6"/>
        <v>36629538</v>
      </c>
      <c r="Q47" s="66">
        <f t="shared" si="6"/>
        <v>47197238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1038388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1038388</v>
      </c>
      <c r="P11" s="3">
        <v>1094461</v>
      </c>
      <c r="Q11" s="4">
        <v>1153562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700000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700000</v>
      </c>
      <c r="P16" s="3">
        <v>737800</v>
      </c>
      <c r="Q16" s="4">
        <v>777641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207828000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v>0</v>
      </c>
      <c r="O18" s="6">
        <v>207828000</v>
      </c>
      <c r="P18" s="3">
        <v>229123000</v>
      </c>
      <c r="Q18" s="4">
        <v>236763000</v>
      </c>
    </row>
    <row r="19" spans="1:17" ht="13.5">
      <c r="A19" s="19" t="s">
        <v>36</v>
      </c>
      <c r="B19" s="25"/>
      <c r="C19" s="22">
        <v>18234380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0</v>
      </c>
      <c r="O19" s="24">
        <v>18234380</v>
      </c>
      <c r="P19" s="22">
        <v>14667181</v>
      </c>
      <c r="Q19" s="23">
        <v>15222030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227800768</v>
      </c>
      <c r="D21" s="29">
        <f t="shared" si="0"/>
        <v>0</v>
      </c>
      <c r="E21" s="29">
        <f t="shared" si="0"/>
        <v>0</v>
      </c>
      <c r="F21" s="29">
        <f>SUM(F5:F20)</f>
        <v>0</v>
      </c>
      <c r="G21" s="29">
        <f>SUM(G5:G20)</f>
        <v>0</v>
      </c>
      <c r="H21" s="29">
        <f>SUM(H5:H20)</f>
        <v>0</v>
      </c>
      <c r="I21" s="29">
        <f>SUM(I5:I20)</f>
        <v>0</v>
      </c>
      <c r="J21" s="29">
        <f t="shared" si="0"/>
        <v>0</v>
      </c>
      <c r="K21" s="29">
        <f>SUM(K5:K20)</f>
        <v>0</v>
      </c>
      <c r="L21" s="29">
        <f>SUM(L5:L20)</f>
        <v>0</v>
      </c>
      <c r="M21" s="29">
        <f>SUM(M5:M20)</f>
        <v>0</v>
      </c>
      <c r="N21" s="30">
        <f t="shared" si="0"/>
        <v>0</v>
      </c>
      <c r="O21" s="31">
        <f t="shared" si="0"/>
        <v>227800768</v>
      </c>
      <c r="P21" s="29">
        <f t="shared" si="0"/>
        <v>245622442</v>
      </c>
      <c r="Q21" s="32">
        <f t="shared" si="0"/>
        <v>253916233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180353673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6">
        <v>0</v>
      </c>
      <c r="O24" s="6">
        <v>180353673</v>
      </c>
      <c r="P24" s="3">
        <v>192978430</v>
      </c>
      <c r="Q24" s="4">
        <v>206486920</v>
      </c>
    </row>
    <row r="25" spans="1:17" ht="13.5">
      <c r="A25" s="21" t="s">
        <v>41</v>
      </c>
      <c r="B25" s="20"/>
      <c r="C25" s="3">
        <v>14642659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v>0</v>
      </c>
      <c r="O25" s="6">
        <v>14642659</v>
      </c>
      <c r="P25" s="3">
        <v>15667645</v>
      </c>
      <c r="Q25" s="4">
        <v>16764381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7000271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0</v>
      </c>
      <c r="O27" s="6">
        <v>7000271</v>
      </c>
      <c r="P27" s="3">
        <v>6650257</v>
      </c>
      <c r="Q27" s="4">
        <v>6317744</v>
      </c>
    </row>
    <row r="28" spans="1:17" ht="13.5">
      <c r="A28" s="21" t="s">
        <v>44</v>
      </c>
      <c r="B28" s="20"/>
      <c r="C28" s="3">
        <v>1564239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1564239</v>
      </c>
      <c r="P28" s="3">
        <v>1648708</v>
      </c>
      <c r="Q28" s="4">
        <v>1737738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200000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200000</v>
      </c>
      <c r="P30" s="3">
        <v>210800</v>
      </c>
      <c r="Q30" s="4">
        <v>222183</v>
      </c>
    </row>
    <row r="31" spans="1:17" ht="13.5">
      <c r="A31" s="21" t="s">
        <v>47</v>
      </c>
      <c r="B31" s="20"/>
      <c r="C31" s="3">
        <v>28758260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6">
        <v>0</v>
      </c>
      <c r="O31" s="6">
        <v>28758260</v>
      </c>
      <c r="P31" s="3">
        <v>23154136</v>
      </c>
      <c r="Q31" s="4">
        <v>24407535</v>
      </c>
    </row>
    <row r="32" spans="1:17" ht="13.5">
      <c r="A32" s="21" t="s">
        <v>35</v>
      </c>
      <c r="B32" s="20"/>
      <c r="C32" s="3">
        <v>12640200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12640200</v>
      </c>
      <c r="P32" s="3">
        <v>13135200</v>
      </c>
      <c r="Q32" s="4">
        <v>13135200</v>
      </c>
    </row>
    <row r="33" spans="1:17" ht="13.5">
      <c r="A33" s="21" t="s">
        <v>48</v>
      </c>
      <c r="B33" s="20"/>
      <c r="C33" s="3">
        <v>36457587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v>0</v>
      </c>
      <c r="O33" s="6">
        <v>36457587</v>
      </c>
      <c r="P33" s="3">
        <v>33691297</v>
      </c>
      <c r="Q33" s="4">
        <v>35510627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281616889</v>
      </c>
      <c r="D35" s="29">
        <f t="shared" si="1"/>
        <v>0</v>
      </c>
      <c r="E35" s="29">
        <f t="shared" si="1"/>
        <v>0</v>
      </c>
      <c r="F35" s="29">
        <f>SUM(F24:F34)</f>
        <v>0</v>
      </c>
      <c r="G35" s="29">
        <f>SUM(G24:G34)</f>
        <v>0</v>
      </c>
      <c r="H35" s="29">
        <f>SUM(H24:H34)</f>
        <v>0</v>
      </c>
      <c r="I35" s="29">
        <f>SUM(I24:I34)</f>
        <v>0</v>
      </c>
      <c r="J35" s="29">
        <f t="shared" si="1"/>
        <v>0</v>
      </c>
      <c r="K35" s="29">
        <f>SUM(K24:K34)</f>
        <v>0</v>
      </c>
      <c r="L35" s="29">
        <f>SUM(L24:L34)</f>
        <v>0</v>
      </c>
      <c r="M35" s="29">
        <f>SUM(M24:M34)</f>
        <v>0</v>
      </c>
      <c r="N35" s="32">
        <f t="shared" si="1"/>
        <v>0</v>
      </c>
      <c r="O35" s="31">
        <f t="shared" si="1"/>
        <v>281616889</v>
      </c>
      <c r="P35" s="29">
        <f t="shared" si="1"/>
        <v>287136473</v>
      </c>
      <c r="Q35" s="32">
        <f t="shared" si="1"/>
        <v>304582328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-53816121</v>
      </c>
      <c r="D37" s="42">
        <f t="shared" si="2"/>
        <v>0</v>
      </c>
      <c r="E37" s="42">
        <f t="shared" si="2"/>
        <v>0</v>
      </c>
      <c r="F37" s="42">
        <f>+F21-F35</f>
        <v>0</v>
      </c>
      <c r="G37" s="42">
        <f>+G21-G35</f>
        <v>0</v>
      </c>
      <c r="H37" s="42">
        <f>+H21-H35</f>
        <v>0</v>
      </c>
      <c r="I37" s="42">
        <f>+I21-I35</f>
        <v>0</v>
      </c>
      <c r="J37" s="42">
        <f t="shared" si="2"/>
        <v>0</v>
      </c>
      <c r="K37" s="42">
        <f>+K21-K35</f>
        <v>0</v>
      </c>
      <c r="L37" s="42">
        <f>+L21-L35</f>
        <v>0</v>
      </c>
      <c r="M37" s="42">
        <f>+M21-M35</f>
        <v>0</v>
      </c>
      <c r="N37" s="43">
        <f t="shared" si="2"/>
        <v>0</v>
      </c>
      <c r="O37" s="44">
        <f t="shared" si="2"/>
        <v>-53816121</v>
      </c>
      <c r="P37" s="42">
        <f t="shared" si="2"/>
        <v>-41514031</v>
      </c>
      <c r="Q37" s="43">
        <f t="shared" si="2"/>
        <v>-50666095</v>
      </c>
    </row>
    <row r="38" spans="1:17" ht="21" customHeight="1">
      <c r="A38" s="45" t="s">
        <v>52</v>
      </c>
      <c r="B38" s="25"/>
      <c r="C38" s="3">
        <v>14748000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14748000</v>
      </c>
      <c r="P38" s="3">
        <v>2906000</v>
      </c>
      <c r="Q38" s="4">
        <v>3066000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-39068121</v>
      </c>
      <c r="D41" s="50">
        <f t="shared" si="3"/>
        <v>0</v>
      </c>
      <c r="E41" s="50">
        <f t="shared" si="3"/>
        <v>0</v>
      </c>
      <c r="F41" s="50">
        <f>SUM(F37:F40)</f>
        <v>0</v>
      </c>
      <c r="G41" s="50">
        <f>SUM(G37:G40)</f>
        <v>0</v>
      </c>
      <c r="H41" s="50">
        <f>SUM(H37:H40)</f>
        <v>0</v>
      </c>
      <c r="I41" s="50">
        <f>SUM(I37:I40)</f>
        <v>0</v>
      </c>
      <c r="J41" s="50">
        <f t="shared" si="3"/>
        <v>0</v>
      </c>
      <c r="K41" s="50">
        <f>SUM(K37:K40)</f>
        <v>0</v>
      </c>
      <c r="L41" s="50">
        <f>SUM(L37:L40)</f>
        <v>0</v>
      </c>
      <c r="M41" s="50">
        <f>SUM(M37:M40)</f>
        <v>0</v>
      </c>
      <c r="N41" s="51">
        <f t="shared" si="3"/>
        <v>0</v>
      </c>
      <c r="O41" s="52">
        <f t="shared" si="3"/>
        <v>-39068121</v>
      </c>
      <c r="P41" s="50">
        <f t="shared" si="3"/>
        <v>-38608031</v>
      </c>
      <c r="Q41" s="51">
        <f t="shared" si="3"/>
        <v>-47600095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-39068121</v>
      </c>
      <c r="D43" s="57">
        <f t="shared" si="4"/>
        <v>0</v>
      </c>
      <c r="E43" s="57">
        <f t="shared" si="4"/>
        <v>0</v>
      </c>
      <c r="F43" s="57">
        <f>+F41-F42</f>
        <v>0</v>
      </c>
      <c r="G43" s="57">
        <f>+G41-G42</f>
        <v>0</v>
      </c>
      <c r="H43" s="57">
        <f>+H41-H42</f>
        <v>0</v>
      </c>
      <c r="I43" s="57">
        <f>+I41-I42</f>
        <v>0</v>
      </c>
      <c r="J43" s="57">
        <f t="shared" si="4"/>
        <v>0</v>
      </c>
      <c r="K43" s="57">
        <f>+K41-K42</f>
        <v>0</v>
      </c>
      <c r="L43" s="57">
        <f>+L41-L42</f>
        <v>0</v>
      </c>
      <c r="M43" s="57">
        <f>+M41-M42</f>
        <v>0</v>
      </c>
      <c r="N43" s="58">
        <f t="shared" si="4"/>
        <v>0</v>
      </c>
      <c r="O43" s="59">
        <f t="shared" si="4"/>
        <v>-39068121</v>
      </c>
      <c r="P43" s="57">
        <f t="shared" si="4"/>
        <v>-38608031</v>
      </c>
      <c r="Q43" s="58">
        <f t="shared" si="4"/>
        <v>-47600095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-39068121</v>
      </c>
      <c r="D45" s="50">
        <f t="shared" si="5"/>
        <v>0</v>
      </c>
      <c r="E45" s="50">
        <f t="shared" si="5"/>
        <v>0</v>
      </c>
      <c r="F45" s="50">
        <f>SUM(F43:F44)</f>
        <v>0</v>
      </c>
      <c r="G45" s="50">
        <f>SUM(G43:G44)</f>
        <v>0</v>
      </c>
      <c r="H45" s="50">
        <f>SUM(H43:H44)</f>
        <v>0</v>
      </c>
      <c r="I45" s="50">
        <f>SUM(I43:I44)</f>
        <v>0</v>
      </c>
      <c r="J45" s="50">
        <f t="shared" si="5"/>
        <v>0</v>
      </c>
      <c r="K45" s="50">
        <f>SUM(K43:K44)</f>
        <v>0</v>
      </c>
      <c r="L45" s="50">
        <f>SUM(L43:L44)</f>
        <v>0</v>
      </c>
      <c r="M45" s="50">
        <f>SUM(M43:M44)</f>
        <v>0</v>
      </c>
      <c r="N45" s="51">
        <f t="shared" si="5"/>
        <v>0</v>
      </c>
      <c r="O45" s="52">
        <f t="shared" si="5"/>
        <v>-39068121</v>
      </c>
      <c r="P45" s="50">
        <f t="shared" si="5"/>
        <v>-38608031</v>
      </c>
      <c r="Q45" s="51">
        <f t="shared" si="5"/>
        <v>-47600095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-39068121</v>
      </c>
      <c r="D47" s="63">
        <f t="shared" si="6"/>
        <v>0</v>
      </c>
      <c r="E47" s="63">
        <f t="shared" si="6"/>
        <v>0</v>
      </c>
      <c r="F47" s="63">
        <f>SUM(F45:F46)</f>
        <v>0</v>
      </c>
      <c r="G47" s="63">
        <f>SUM(G45:G46)</f>
        <v>0</v>
      </c>
      <c r="H47" s="63">
        <f>SUM(H45:H46)</f>
        <v>0</v>
      </c>
      <c r="I47" s="63">
        <f>SUM(I45:I46)</f>
        <v>0</v>
      </c>
      <c r="J47" s="63">
        <f t="shared" si="6"/>
        <v>0</v>
      </c>
      <c r="K47" s="63">
        <f>SUM(K45:K46)</f>
        <v>0</v>
      </c>
      <c r="L47" s="63">
        <f>SUM(L45:L46)</f>
        <v>0</v>
      </c>
      <c r="M47" s="63">
        <f>SUM(M45:M46)</f>
        <v>0</v>
      </c>
      <c r="N47" s="64">
        <f t="shared" si="6"/>
        <v>0</v>
      </c>
      <c r="O47" s="65">
        <f t="shared" si="6"/>
        <v>-39068121</v>
      </c>
      <c r="P47" s="63">
        <f t="shared" si="6"/>
        <v>-38608031</v>
      </c>
      <c r="Q47" s="66">
        <f t="shared" si="6"/>
        <v>-47600095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511706483</v>
      </c>
      <c r="D5" s="3">
        <v>511706483</v>
      </c>
      <c r="E5" s="3">
        <v>511706483</v>
      </c>
      <c r="F5" s="3">
        <v>511706483</v>
      </c>
      <c r="G5" s="3">
        <v>511706483</v>
      </c>
      <c r="H5" s="3">
        <v>511706483</v>
      </c>
      <c r="I5" s="3">
        <v>511706483</v>
      </c>
      <c r="J5" s="3">
        <v>511706483</v>
      </c>
      <c r="K5" s="3">
        <v>511706483</v>
      </c>
      <c r="L5" s="3">
        <v>511706483</v>
      </c>
      <c r="M5" s="3">
        <v>511706483</v>
      </c>
      <c r="N5" s="4">
        <v>511706906</v>
      </c>
      <c r="O5" s="5">
        <v>6140478219</v>
      </c>
      <c r="P5" s="3">
        <v>6662418864</v>
      </c>
      <c r="Q5" s="4">
        <v>7328660751</v>
      </c>
    </row>
    <row r="6" spans="1:17" ht="13.5">
      <c r="A6" s="19" t="s">
        <v>24</v>
      </c>
      <c r="B6" s="20"/>
      <c r="C6" s="3">
        <v>1296118064</v>
      </c>
      <c r="D6" s="3">
        <v>1296118064</v>
      </c>
      <c r="E6" s="3">
        <v>1296118064</v>
      </c>
      <c r="F6" s="3">
        <v>1296118064</v>
      </c>
      <c r="G6" s="3">
        <v>1296118064</v>
      </c>
      <c r="H6" s="3">
        <v>1296118064</v>
      </c>
      <c r="I6" s="3">
        <v>1296118064</v>
      </c>
      <c r="J6" s="3">
        <v>1296118064</v>
      </c>
      <c r="K6" s="3">
        <v>1296118064</v>
      </c>
      <c r="L6" s="3">
        <v>1296118064</v>
      </c>
      <c r="M6" s="3">
        <v>1296118064</v>
      </c>
      <c r="N6" s="4">
        <v>1296118376</v>
      </c>
      <c r="O6" s="6">
        <v>15553417080</v>
      </c>
      <c r="P6" s="3">
        <v>17563857401</v>
      </c>
      <c r="Q6" s="4">
        <v>19835033749</v>
      </c>
    </row>
    <row r="7" spans="1:17" ht="13.5">
      <c r="A7" s="21" t="s">
        <v>25</v>
      </c>
      <c r="B7" s="20"/>
      <c r="C7" s="3">
        <v>405842290</v>
      </c>
      <c r="D7" s="3">
        <v>405842290</v>
      </c>
      <c r="E7" s="3">
        <v>405842290</v>
      </c>
      <c r="F7" s="3">
        <v>405842290</v>
      </c>
      <c r="G7" s="3">
        <v>405842290</v>
      </c>
      <c r="H7" s="3">
        <v>405842290</v>
      </c>
      <c r="I7" s="3">
        <v>405842290</v>
      </c>
      <c r="J7" s="3">
        <v>405842290</v>
      </c>
      <c r="K7" s="3">
        <v>405842290</v>
      </c>
      <c r="L7" s="3">
        <v>405842290</v>
      </c>
      <c r="M7" s="3">
        <v>405842290</v>
      </c>
      <c r="N7" s="4">
        <v>405842322</v>
      </c>
      <c r="O7" s="6">
        <v>4870107512</v>
      </c>
      <c r="P7" s="3">
        <v>5661885658</v>
      </c>
      <c r="Q7" s="4">
        <v>6575733358</v>
      </c>
    </row>
    <row r="8" spans="1:17" ht="13.5">
      <c r="A8" s="21" t="s">
        <v>26</v>
      </c>
      <c r="B8" s="20"/>
      <c r="C8" s="3">
        <v>147614216</v>
      </c>
      <c r="D8" s="3">
        <v>147614216</v>
      </c>
      <c r="E8" s="3">
        <v>147614216</v>
      </c>
      <c r="F8" s="3">
        <v>147614216</v>
      </c>
      <c r="G8" s="3">
        <v>147614216</v>
      </c>
      <c r="H8" s="3">
        <v>147614216</v>
      </c>
      <c r="I8" s="3">
        <v>147614216</v>
      </c>
      <c r="J8" s="3">
        <v>147614216</v>
      </c>
      <c r="K8" s="3">
        <v>147614216</v>
      </c>
      <c r="L8" s="3">
        <v>147614216</v>
      </c>
      <c r="M8" s="3">
        <v>147614216</v>
      </c>
      <c r="N8" s="4">
        <v>147614301</v>
      </c>
      <c r="O8" s="6">
        <v>1771370677</v>
      </c>
      <c r="P8" s="3">
        <v>1966130136</v>
      </c>
      <c r="Q8" s="4">
        <v>2182308113</v>
      </c>
    </row>
    <row r="9" spans="1:17" ht="13.5">
      <c r="A9" s="21" t="s">
        <v>27</v>
      </c>
      <c r="B9" s="20"/>
      <c r="C9" s="22">
        <v>127778671</v>
      </c>
      <c r="D9" s="22">
        <v>127778671</v>
      </c>
      <c r="E9" s="22">
        <v>127778671</v>
      </c>
      <c r="F9" s="22">
        <v>127778671</v>
      </c>
      <c r="G9" s="22">
        <v>127778671</v>
      </c>
      <c r="H9" s="22">
        <v>127778671</v>
      </c>
      <c r="I9" s="22">
        <v>127778671</v>
      </c>
      <c r="J9" s="22">
        <v>127778671</v>
      </c>
      <c r="K9" s="22">
        <v>127778671</v>
      </c>
      <c r="L9" s="22">
        <v>127778671</v>
      </c>
      <c r="M9" s="22">
        <v>127778671</v>
      </c>
      <c r="N9" s="23">
        <v>127778794</v>
      </c>
      <c r="O9" s="24">
        <v>1533344175</v>
      </c>
      <c r="P9" s="22">
        <v>1663611270</v>
      </c>
      <c r="Q9" s="23">
        <v>1804947370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11355842</v>
      </c>
      <c r="D11" s="3">
        <v>11355842</v>
      </c>
      <c r="E11" s="3">
        <v>11355842</v>
      </c>
      <c r="F11" s="3">
        <v>11355842</v>
      </c>
      <c r="G11" s="3">
        <v>11355842</v>
      </c>
      <c r="H11" s="3">
        <v>11355842</v>
      </c>
      <c r="I11" s="3">
        <v>11355842</v>
      </c>
      <c r="J11" s="3">
        <v>11355842</v>
      </c>
      <c r="K11" s="3">
        <v>11355842</v>
      </c>
      <c r="L11" s="3">
        <v>11355842</v>
      </c>
      <c r="M11" s="3">
        <v>11355842</v>
      </c>
      <c r="N11" s="4">
        <v>11356743</v>
      </c>
      <c r="O11" s="6">
        <v>136271005</v>
      </c>
      <c r="P11" s="3">
        <v>143676468</v>
      </c>
      <c r="Q11" s="4">
        <v>151484385</v>
      </c>
    </row>
    <row r="12" spans="1:17" ht="13.5">
      <c r="A12" s="19" t="s">
        <v>29</v>
      </c>
      <c r="B12" s="25"/>
      <c r="C12" s="3">
        <v>36501251</v>
      </c>
      <c r="D12" s="3">
        <v>36501251</v>
      </c>
      <c r="E12" s="3">
        <v>36501251</v>
      </c>
      <c r="F12" s="3">
        <v>36501251</v>
      </c>
      <c r="G12" s="3">
        <v>36501251</v>
      </c>
      <c r="H12" s="3">
        <v>36501251</v>
      </c>
      <c r="I12" s="3">
        <v>36501251</v>
      </c>
      <c r="J12" s="3">
        <v>36501251</v>
      </c>
      <c r="K12" s="3">
        <v>36501251</v>
      </c>
      <c r="L12" s="3">
        <v>36501251</v>
      </c>
      <c r="M12" s="3">
        <v>36501251</v>
      </c>
      <c r="N12" s="4">
        <v>36501269</v>
      </c>
      <c r="O12" s="6">
        <v>438015030</v>
      </c>
      <c r="P12" s="3">
        <v>461653970</v>
      </c>
      <c r="Q12" s="4">
        <v>486571047</v>
      </c>
    </row>
    <row r="13" spans="1:17" ht="13.5">
      <c r="A13" s="19" t="s">
        <v>30</v>
      </c>
      <c r="B13" s="25"/>
      <c r="C13" s="3">
        <v>46742497</v>
      </c>
      <c r="D13" s="3">
        <v>46742497</v>
      </c>
      <c r="E13" s="3">
        <v>46742497</v>
      </c>
      <c r="F13" s="3">
        <v>46742497</v>
      </c>
      <c r="G13" s="3">
        <v>46742497</v>
      </c>
      <c r="H13" s="3">
        <v>46742497</v>
      </c>
      <c r="I13" s="3">
        <v>46742497</v>
      </c>
      <c r="J13" s="3">
        <v>46742497</v>
      </c>
      <c r="K13" s="3">
        <v>46742497</v>
      </c>
      <c r="L13" s="3">
        <v>46742497</v>
      </c>
      <c r="M13" s="3">
        <v>46742497</v>
      </c>
      <c r="N13" s="4">
        <v>46742608</v>
      </c>
      <c r="O13" s="6">
        <v>560910075</v>
      </c>
      <c r="P13" s="3">
        <v>590999548</v>
      </c>
      <c r="Q13" s="4">
        <v>623017648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12092240</v>
      </c>
      <c r="D15" s="3">
        <v>12092240</v>
      </c>
      <c r="E15" s="3">
        <v>12092240</v>
      </c>
      <c r="F15" s="3">
        <v>12092240</v>
      </c>
      <c r="G15" s="3">
        <v>12092240</v>
      </c>
      <c r="H15" s="3">
        <v>12092240</v>
      </c>
      <c r="I15" s="3">
        <v>12092240</v>
      </c>
      <c r="J15" s="3">
        <v>12092240</v>
      </c>
      <c r="K15" s="3">
        <v>12092240</v>
      </c>
      <c r="L15" s="3">
        <v>12092240</v>
      </c>
      <c r="M15" s="3">
        <v>12092240</v>
      </c>
      <c r="N15" s="4">
        <v>12092496</v>
      </c>
      <c r="O15" s="6">
        <v>145107136</v>
      </c>
      <c r="P15" s="3">
        <v>152942917</v>
      </c>
      <c r="Q15" s="4">
        <v>161201844</v>
      </c>
    </row>
    <row r="16" spans="1:17" ht="13.5">
      <c r="A16" s="19" t="s">
        <v>33</v>
      </c>
      <c r="B16" s="25"/>
      <c r="C16" s="3">
        <v>25492925</v>
      </c>
      <c r="D16" s="3">
        <v>25492925</v>
      </c>
      <c r="E16" s="3">
        <v>25492925</v>
      </c>
      <c r="F16" s="3">
        <v>25492925</v>
      </c>
      <c r="G16" s="3">
        <v>25492925</v>
      </c>
      <c r="H16" s="3">
        <v>25492925</v>
      </c>
      <c r="I16" s="3">
        <v>25492925</v>
      </c>
      <c r="J16" s="3">
        <v>25492925</v>
      </c>
      <c r="K16" s="3">
        <v>25492925</v>
      </c>
      <c r="L16" s="3">
        <v>25492925</v>
      </c>
      <c r="M16" s="3">
        <v>25492925</v>
      </c>
      <c r="N16" s="4">
        <v>25493368</v>
      </c>
      <c r="O16" s="6">
        <v>305915543</v>
      </c>
      <c r="P16" s="3">
        <v>322434985</v>
      </c>
      <c r="Q16" s="4">
        <v>339846476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349684207</v>
      </c>
      <c r="D18" s="3">
        <v>349684207</v>
      </c>
      <c r="E18" s="3">
        <v>349684207</v>
      </c>
      <c r="F18" s="3">
        <v>349684207</v>
      </c>
      <c r="G18" s="3">
        <v>349684207</v>
      </c>
      <c r="H18" s="3">
        <v>349684207</v>
      </c>
      <c r="I18" s="3">
        <v>349684207</v>
      </c>
      <c r="J18" s="3">
        <v>349684207</v>
      </c>
      <c r="K18" s="3">
        <v>349684207</v>
      </c>
      <c r="L18" s="3">
        <v>349684207</v>
      </c>
      <c r="M18" s="3">
        <v>349684207</v>
      </c>
      <c r="N18" s="4">
        <v>349684295</v>
      </c>
      <c r="O18" s="6">
        <v>4196210572</v>
      </c>
      <c r="P18" s="3">
        <v>4594784560</v>
      </c>
      <c r="Q18" s="4">
        <v>5107747072</v>
      </c>
    </row>
    <row r="19" spans="1:17" ht="13.5">
      <c r="A19" s="19" t="s">
        <v>36</v>
      </c>
      <c r="B19" s="25"/>
      <c r="C19" s="22">
        <v>263030517</v>
      </c>
      <c r="D19" s="22">
        <v>263030517</v>
      </c>
      <c r="E19" s="22">
        <v>263030517</v>
      </c>
      <c r="F19" s="22">
        <v>263030517</v>
      </c>
      <c r="G19" s="22">
        <v>263030517</v>
      </c>
      <c r="H19" s="22">
        <v>263030517</v>
      </c>
      <c r="I19" s="22">
        <v>263030517</v>
      </c>
      <c r="J19" s="22">
        <v>263030517</v>
      </c>
      <c r="K19" s="22">
        <v>263030517</v>
      </c>
      <c r="L19" s="22">
        <v>263030517</v>
      </c>
      <c r="M19" s="22">
        <v>263030517</v>
      </c>
      <c r="N19" s="23">
        <v>263032341</v>
      </c>
      <c r="O19" s="24">
        <v>3156368028</v>
      </c>
      <c r="P19" s="22">
        <v>3385637756</v>
      </c>
      <c r="Q19" s="23">
        <v>3676101491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3233959203</v>
      </c>
      <c r="D21" s="29">
        <f t="shared" si="0"/>
        <v>3233959203</v>
      </c>
      <c r="E21" s="29">
        <f t="shared" si="0"/>
        <v>3233959203</v>
      </c>
      <c r="F21" s="29">
        <f>SUM(F5:F20)</f>
        <v>3233959203</v>
      </c>
      <c r="G21" s="29">
        <f>SUM(G5:G20)</f>
        <v>3233959203</v>
      </c>
      <c r="H21" s="29">
        <f>SUM(H5:H20)</f>
        <v>3233959203</v>
      </c>
      <c r="I21" s="29">
        <f>SUM(I5:I20)</f>
        <v>3233959203</v>
      </c>
      <c r="J21" s="29">
        <f t="shared" si="0"/>
        <v>3233959203</v>
      </c>
      <c r="K21" s="29">
        <f>SUM(K5:K20)</f>
        <v>3233959203</v>
      </c>
      <c r="L21" s="29">
        <f>SUM(L5:L20)</f>
        <v>3233959203</v>
      </c>
      <c r="M21" s="29">
        <f>SUM(M5:M20)</f>
        <v>3233959203</v>
      </c>
      <c r="N21" s="30">
        <f t="shared" si="0"/>
        <v>3233963819</v>
      </c>
      <c r="O21" s="31">
        <f t="shared" si="0"/>
        <v>38807515052</v>
      </c>
      <c r="P21" s="29">
        <f t="shared" si="0"/>
        <v>43170033533</v>
      </c>
      <c r="Q21" s="32">
        <f t="shared" si="0"/>
        <v>48272653304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802366671</v>
      </c>
      <c r="D24" s="3">
        <v>802366671</v>
      </c>
      <c r="E24" s="3">
        <v>802366671</v>
      </c>
      <c r="F24" s="3">
        <v>802366671</v>
      </c>
      <c r="G24" s="3">
        <v>802366671</v>
      </c>
      <c r="H24" s="3">
        <v>802366671</v>
      </c>
      <c r="I24" s="3">
        <v>802366671</v>
      </c>
      <c r="J24" s="3">
        <v>802366671</v>
      </c>
      <c r="K24" s="3">
        <v>802366671</v>
      </c>
      <c r="L24" s="3">
        <v>802366671</v>
      </c>
      <c r="M24" s="3">
        <v>802366671</v>
      </c>
      <c r="N24" s="36">
        <v>802416916</v>
      </c>
      <c r="O24" s="6">
        <v>9628450297</v>
      </c>
      <c r="P24" s="3">
        <v>10406578464</v>
      </c>
      <c r="Q24" s="4">
        <v>11280408357</v>
      </c>
    </row>
    <row r="25" spans="1:17" ht="13.5">
      <c r="A25" s="21" t="s">
        <v>41</v>
      </c>
      <c r="B25" s="20"/>
      <c r="C25" s="3">
        <v>11641233</v>
      </c>
      <c r="D25" s="3">
        <v>11641233</v>
      </c>
      <c r="E25" s="3">
        <v>11641233</v>
      </c>
      <c r="F25" s="3">
        <v>11641233</v>
      </c>
      <c r="G25" s="3">
        <v>11641233</v>
      </c>
      <c r="H25" s="3">
        <v>11641233</v>
      </c>
      <c r="I25" s="3">
        <v>11641233</v>
      </c>
      <c r="J25" s="3">
        <v>11641233</v>
      </c>
      <c r="K25" s="3">
        <v>11641233</v>
      </c>
      <c r="L25" s="3">
        <v>11641233</v>
      </c>
      <c r="M25" s="3">
        <v>11641233</v>
      </c>
      <c r="N25" s="4">
        <v>11641503</v>
      </c>
      <c r="O25" s="6">
        <v>139695066</v>
      </c>
      <c r="P25" s="3">
        <v>150870667</v>
      </c>
      <c r="Q25" s="4">
        <v>162940314</v>
      </c>
    </row>
    <row r="26" spans="1:17" ht="13.5">
      <c r="A26" s="21" t="s">
        <v>42</v>
      </c>
      <c r="B26" s="20"/>
      <c r="C26" s="3">
        <v>131637185</v>
      </c>
      <c r="D26" s="3">
        <v>131637185</v>
      </c>
      <c r="E26" s="3">
        <v>131637185</v>
      </c>
      <c r="F26" s="3">
        <v>131637185</v>
      </c>
      <c r="G26" s="3">
        <v>131637185</v>
      </c>
      <c r="H26" s="3">
        <v>131637185</v>
      </c>
      <c r="I26" s="3">
        <v>131637185</v>
      </c>
      <c r="J26" s="3">
        <v>131637185</v>
      </c>
      <c r="K26" s="3">
        <v>131637185</v>
      </c>
      <c r="L26" s="3">
        <v>131637185</v>
      </c>
      <c r="M26" s="3">
        <v>131637185</v>
      </c>
      <c r="N26" s="4">
        <v>131637236</v>
      </c>
      <c r="O26" s="6">
        <v>1579646271</v>
      </c>
      <c r="P26" s="3">
        <v>1736825929</v>
      </c>
      <c r="Q26" s="4">
        <v>1909803239</v>
      </c>
    </row>
    <row r="27" spans="1:17" ht="13.5">
      <c r="A27" s="21" t="s">
        <v>43</v>
      </c>
      <c r="B27" s="20"/>
      <c r="C27" s="3">
        <v>183565679</v>
      </c>
      <c r="D27" s="3">
        <v>183565679</v>
      </c>
      <c r="E27" s="3">
        <v>183565679</v>
      </c>
      <c r="F27" s="3">
        <v>183565679</v>
      </c>
      <c r="G27" s="3">
        <v>183565679</v>
      </c>
      <c r="H27" s="3">
        <v>183565679</v>
      </c>
      <c r="I27" s="3">
        <v>183565679</v>
      </c>
      <c r="J27" s="3">
        <v>183565679</v>
      </c>
      <c r="K27" s="3">
        <v>183565679</v>
      </c>
      <c r="L27" s="3">
        <v>183565679</v>
      </c>
      <c r="M27" s="3">
        <v>183565679</v>
      </c>
      <c r="N27" s="36">
        <v>183566146</v>
      </c>
      <c r="O27" s="6">
        <v>2202788615</v>
      </c>
      <c r="P27" s="3">
        <v>2321673616</v>
      </c>
      <c r="Q27" s="4">
        <v>2448779962</v>
      </c>
    </row>
    <row r="28" spans="1:17" ht="13.5">
      <c r="A28" s="21" t="s">
        <v>44</v>
      </c>
      <c r="B28" s="20"/>
      <c r="C28" s="3">
        <v>91339701</v>
      </c>
      <c r="D28" s="3">
        <v>91339701</v>
      </c>
      <c r="E28" s="3">
        <v>91339701</v>
      </c>
      <c r="F28" s="3">
        <v>91339701</v>
      </c>
      <c r="G28" s="3">
        <v>91339701</v>
      </c>
      <c r="H28" s="3">
        <v>91339701</v>
      </c>
      <c r="I28" s="3">
        <v>91339701</v>
      </c>
      <c r="J28" s="3">
        <v>91339701</v>
      </c>
      <c r="K28" s="3">
        <v>91339701</v>
      </c>
      <c r="L28" s="3">
        <v>91339701</v>
      </c>
      <c r="M28" s="3">
        <v>91339701</v>
      </c>
      <c r="N28" s="4">
        <v>91339772</v>
      </c>
      <c r="O28" s="6">
        <v>1096076483</v>
      </c>
      <c r="P28" s="3">
        <v>1416020859</v>
      </c>
      <c r="Q28" s="4">
        <v>1904748156</v>
      </c>
    </row>
    <row r="29" spans="1:17" ht="13.5">
      <c r="A29" s="21" t="s">
        <v>45</v>
      </c>
      <c r="B29" s="20"/>
      <c r="C29" s="3">
        <v>1308640815</v>
      </c>
      <c r="D29" s="3">
        <v>1308640815</v>
      </c>
      <c r="E29" s="3">
        <v>1308640815</v>
      </c>
      <c r="F29" s="3">
        <v>1308640815</v>
      </c>
      <c r="G29" s="3">
        <v>1308640815</v>
      </c>
      <c r="H29" s="3">
        <v>1308640815</v>
      </c>
      <c r="I29" s="3">
        <v>1308640815</v>
      </c>
      <c r="J29" s="3">
        <v>1308640815</v>
      </c>
      <c r="K29" s="3">
        <v>1308640815</v>
      </c>
      <c r="L29" s="3">
        <v>1308640815</v>
      </c>
      <c r="M29" s="3">
        <v>1308640815</v>
      </c>
      <c r="N29" s="36">
        <v>1308640843</v>
      </c>
      <c r="O29" s="6">
        <v>15703689808</v>
      </c>
      <c r="P29" s="3">
        <v>18059243279</v>
      </c>
      <c r="Q29" s="4">
        <v>20768129771</v>
      </c>
    </row>
    <row r="30" spans="1:17" ht="13.5">
      <c r="A30" s="21" t="s">
        <v>46</v>
      </c>
      <c r="B30" s="20"/>
      <c r="C30" s="3">
        <v>179904414</v>
      </c>
      <c r="D30" s="3">
        <v>179904414</v>
      </c>
      <c r="E30" s="3">
        <v>179904414</v>
      </c>
      <c r="F30" s="3">
        <v>179904414</v>
      </c>
      <c r="G30" s="3">
        <v>179904414</v>
      </c>
      <c r="H30" s="3">
        <v>179904414</v>
      </c>
      <c r="I30" s="3">
        <v>179904414</v>
      </c>
      <c r="J30" s="3">
        <v>179904414</v>
      </c>
      <c r="K30" s="3">
        <v>179904414</v>
      </c>
      <c r="L30" s="3">
        <v>179904414</v>
      </c>
      <c r="M30" s="3">
        <v>179904414</v>
      </c>
      <c r="N30" s="4">
        <v>179918065</v>
      </c>
      <c r="O30" s="6">
        <v>2158866619</v>
      </c>
      <c r="P30" s="3">
        <v>2347780896</v>
      </c>
      <c r="Q30" s="4">
        <v>2556010225</v>
      </c>
    </row>
    <row r="31" spans="1:17" ht="13.5">
      <c r="A31" s="21" t="s">
        <v>47</v>
      </c>
      <c r="B31" s="20"/>
      <c r="C31" s="3">
        <v>362292249</v>
      </c>
      <c r="D31" s="3">
        <v>362292249</v>
      </c>
      <c r="E31" s="3">
        <v>362292249</v>
      </c>
      <c r="F31" s="3">
        <v>362292249</v>
      </c>
      <c r="G31" s="3">
        <v>362292249</v>
      </c>
      <c r="H31" s="3">
        <v>362292249</v>
      </c>
      <c r="I31" s="3">
        <v>362292249</v>
      </c>
      <c r="J31" s="3">
        <v>362292249</v>
      </c>
      <c r="K31" s="3">
        <v>362292249</v>
      </c>
      <c r="L31" s="3">
        <v>362292249</v>
      </c>
      <c r="M31" s="3">
        <v>362292249</v>
      </c>
      <c r="N31" s="36">
        <v>362302016</v>
      </c>
      <c r="O31" s="6">
        <v>4347516755</v>
      </c>
      <c r="P31" s="3">
        <v>4639376508</v>
      </c>
      <c r="Q31" s="4">
        <v>5126015192</v>
      </c>
    </row>
    <row r="32" spans="1:17" ht="13.5">
      <c r="A32" s="21" t="s">
        <v>35</v>
      </c>
      <c r="B32" s="20"/>
      <c r="C32" s="3">
        <v>56252759</v>
      </c>
      <c r="D32" s="3">
        <v>56252759</v>
      </c>
      <c r="E32" s="3">
        <v>56252759</v>
      </c>
      <c r="F32" s="3">
        <v>56252759</v>
      </c>
      <c r="G32" s="3">
        <v>56252759</v>
      </c>
      <c r="H32" s="3">
        <v>56252759</v>
      </c>
      <c r="I32" s="3">
        <v>56252759</v>
      </c>
      <c r="J32" s="3">
        <v>56252759</v>
      </c>
      <c r="K32" s="3">
        <v>56252759</v>
      </c>
      <c r="L32" s="3">
        <v>56252759</v>
      </c>
      <c r="M32" s="3">
        <v>56252759</v>
      </c>
      <c r="N32" s="4">
        <v>56252802</v>
      </c>
      <c r="O32" s="6">
        <v>675033151</v>
      </c>
      <c r="P32" s="3">
        <v>720437240</v>
      </c>
      <c r="Q32" s="4">
        <v>650227771</v>
      </c>
    </row>
    <row r="33" spans="1:17" ht="13.5">
      <c r="A33" s="21" t="s">
        <v>48</v>
      </c>
      <c r="B33" s="20"/>
      <c r="C33" s="3">
        <v>104911718</v>
      </c>
      <c r="D33" s="3">
        <v>104911718</v>
      </c>
      <c r="E33" s="3">
        <v>104911718</v>
      </c>
      <c r="F33" s="3">
        <v>104911718</v>
      </c>
      <c r="G33" s="3">
        <v>104911718</v>
      </c>
      <c r="H33" s="3">
        <v>104911718</v>
      </c>
      <c r="I33" s="3">
        <v>104911718</v>
      </c>
      <c r="J33" s="3">
        <v>104911718</v>
      </c>
      <c r="K33" s="3">
        <v>104911718</v>
      </c>
      <c r="L33" s="3">
        <v>104911718</v>
      </c>
      <c r="M33" s="3">
        <v>104911718</v>
      </c>
      <c r="N33" s="4">
        <v>104931927</v>
      </c>
      <c r="O33" s="6">
        <v>1258960825</v>
      </c>
      <c r="P33" s="3">
        <v>1345372256</v>
      </c>
      <c r="Q33" s="4">
        <v>1435280150</v>
      </c>
    </row>
    <row r="34" spans="1:17" ht="13.5">
      <c r="A34" s="19" t="s">
        <v>49</v>
      </c>
      <c r="B34" s="25"/>
      <c r="C34" s="3">
        <v>1275610</v>
      </c>
      <c r="D34" s="3">
        <v>1275610</v>
      </c>
      <c r="E34" s="3">
        <v>1275610</v>
      </c>
      <c r="F34" s="3">
        <v>1275610</v>
      </c>
      <c r="G34" s="3">
        <v>1275610</v>
      </c>
      <c r="H34" s="3">
        <v>1275610</v>
      </c>
      <c r="I34" s="3">
        <v>1275610</v>
      </c>
      <c r="J34" s="3">
        <v>1275610</v>
      </c>
      <c r="K34" s="3">
        <v>1275610</v>
      </c>
      <c r="L34" s="3">
        <v>1275610</v>
      </c>
      <c r="M34" s="3">
        <v>1275610</v>
      </c>
      <c r="N34" s="4">
        <v>1275611</v>
      </c>
      <c r="O34" s="6">
        <v>15307321</v>
      </c>
      <c r="P34" s="3">
        <v>16133916</v>
      </c>
      <c r="Q34" s="4">
        <v>17005147</v>
      </c>
    </row>
    <row r="35" spans="1:17" ht="12.75">
      <c r="A35" s="37" t="s">
        <v>50</v>
      </c>
      <c r="B35" s="28"/>
      <c r="C35" s="29">
        <f aca="true" t="shared" si="1" ref="C35:Q35">SUM(C24:C34)</f>
        <v>3233828034</v>
      </c>
      <c r="D35" s="29">
        <f t="shared" si="1"/>
        <v>3233828034</v>
      </c>
      <c r="E35" s="29">
        <f t="shared" si="1"/>
        <v>3233828034</v>
      </c>
      <c r="F35" s="29">
        <f>SUM(F24:F34)</f>
        <v>3233828034</v>
      </c>
      <c r="G35" s="29">
        <f>SUM(G24:G34)</f>
        <v>3233828034</v>
      </c>
      <c r="H35" s="29">
        <f>SUM(H24:H34)</f>
        <v>3233828034</v>
      </c>
      <c r="I35" s="29">
        <f>SUM(I24:I34)</f>
        <v>3233828034</v>
      </c>
      <c r="J35" s="29">
        <f t="shared" si="1"/>
        <v>3233828034</v>
      </c>
      <c r="K35" s="29">
        <f>SUM(K24:K34)</f>
        <v>3233828034</v>
      </c>
      <c r="L35" s="29">
        <f>SUM(L24:L34)</f>
        <v>3233828034</v>
      </c>
      <c r="M35" s="29">
        <f>SUM(M24:M34)</f>
        <v>3233828034</v>
      </c>
      <c r="N35" s="32">
        <f t="shared" si="1"/>
        <v>3233922837</v>
      </c>
      <c r="O35" s="31">
        <f t="shared" si="1"/>
        <v>38806031211</v>
      </c>
      <c r="P35" s="29">
        <f t="shared" si="1"/>
        <v>43160313630</v>
      </c>
      <c r="Q35" s="32">
        <f t="shared" si="1"/>
        <v>48259348284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131169</v>
      </c>
      <c r="D37" s="42">
        <f t="shared" si="2"/>
        <v>131169</v>
      </c>
      <c r="E37" s="42">
        <f t="shared" si="2"/>
        <v>131169</v>
      </c>
      <c r="F37" s="42">
        <f>+F21-F35</f>
        <v>131169</v>
      </c>
      <c r="G37" s="42">
        <f>+G21-G35</f>
        <v>131169</v>
      </c>
      <c r="H37" s="42">
        <f>+H21-H35</f>
        <v>131169</v>
      </c>
      <c r="I37" s="42">
        <f>+I21-I35</f>
        <v>131169</v>
      </c>
      <c r="J37" s="42">
        <f t="shared" si="2"/>
        <v>131169</v>
      </c>
      <c r="K37" s="42">
        <f>+K21-K35</f>
        <v>131169</v>
      </c>
      <c r="L37" s="42">
        <f>+L21-L35</f>
        <v>131169</v>
      </c>
      <c r="M37" s="42">
        <f>+M21-M35</f>
        <v>131169</v>
      </c>
      <c r="N37" s="43">
        <f t="shared" si="2"/>
        <v>40982</v>
      </c>
      <c r="O37" s="44">
        <f t="shared" si="2"/>
        <v>1483841</v>
      </c>
      <c r="P37" s="42">
        <f t="shared" si="2"/>
        <v>9719903</v>
      </c>
      <c r="Q37" s="43">
        <f t="shared" si="2"/>
        <v>13305020</v>
      </c>
    </row>
    <row r="38" spans="1:17" ht="21" customHeight="1">
      <c r="A38" s="45" t="s">
        <v>52</v>
      </c>
      <c r="B38" s="25"/>
      <c r="C38" s="3">
        <v>218618360</v>
      </c>
      <c r="D38" s="3">
        <v>218618360</v>
      </c>
      <c r="E38" s="3">
        <v>218618360</v>
      </c>
      <c r="F38" s="3">
        <v>218618360</v>
      </c>
      <c r="G38" s="3">
        <v>218618360</v>
      </c>
      <c r="H38" s="3">
        <v>218618360</v>
      </c>
      <c r="I38" s="3">
        <v>218618360</v>
      </c>
      <c r="J38" s="3">
        <v>218618360</v>
      </c>
      <c r="K38" s="3">
        <v>218618360</v>
      </c>
      <c r="L38" s="3">
        <v>218618360</v>
      </c>
      <c r="M38" s="3">
        <v>218618360</v>
      </c>
      <c r="N38" s="4">
        <v>218618409</v>
      </c>
      <c r="O38" s="6">
        <v>2623420369</v>
      </c>
      <c r="P38" s="3">
        <v>2647673689</v>
      </c>
      <c r="Q38" s="4">
        <v>2734849014</v>
      </c>
    </row>
    <row r="39" spans="1:17" ht="55.5" customHeight="1">
      <c r="A39" s="45" t="s">
        <v>53</v>
      </c>
      <c r="B39" s="25"/>
      <c r="C39" s="22">
        <v>13336666</v>
      </c>
      <c r="D39" s="22">
        <v>13336666</v>
      </c>
      <c r="E39" s="22">
        <v>13336666</v>
      </c>
      <c r="F39" s="22">
        <v>13336666</v>
      </c>
      <c r="G39" s="22">
        <v>13336666</v>
      </c>
      <c r="H39" s="22">
        <v>13336666</v>
      </c>
      <c r="I39" s="22">
        <v>13336666</v>
      </c>
      <c r="J39" s="22">
        <v>13336666</v>
      </c>
      <c r="K39" s="22">
        <v>13336666</v>
      </c>
      <c r="L39" s="22">
        <v>13336666</v>
      </c>
      <c r="M39" s="22">
        <v>13336666</v>
      </c>
      <c r="N39" s="23">
        <v>13336674</v>
      </c>
      <c r="O39" s="24">
        <v>160040000</v>
      </c>
      <c r="P39" s="22">
        <v>181000000</v>
      </c>
      <c r="Q39" s="23">
        <v>85000000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232086195</v>
      </c>
      <c r="D41" s="50">
        <f t="shared" si="3"/>
        <v>232086195</v>
      </c>
      <c r="E41" s="50">
        <f t="shared" si="3"/>
        <v>232086195</v>
      </c>
      <c r="F41" s="50">
        <f>SUM(F37:F40)</f>
        <v>232086195</v>
      </c>
      <c r="G41" s="50">
        <f>SUM(G37:G40)</f>
        <v>232086195</v>
      </c>
      <c r="H41" s="50">
        <f>SUM(H37:H40)</f>
        <v>232086195</v>
      </c>
      <c r="I41" s="50">
        <f>SUM(I37:I40)</f>
        <v>232086195</v>
      </c>
      <c r="J41" s="50">
        <f t="shared" si="3"/>
        <v>232086195</v>
      </c>
      <c r="K41" s="50">
        <f>SUM(K37:K40)</f>
        <v>232086195</v>
      </c>
      <c r="L41" s="50">
        <f>SUM(L37:L40)</f>
        <v>232086195</v>
      </c>
      <c r="M41" s="50">
        <f>SUM(M37:M40)</f>
        <v>232086195</v>
      </c>
      <c r="N41" s="51">
        <f t="shared" si="3"/>
        <v>231996065</v>
      </c>
      <c r="O41" s="52">
        <f t="shared" si="3"/>
        <v>2784944210</v>
      </c>
      <c r="P41" s="50">
        <f t="shared" si="3"/>
        <v>2838393592</v>
      </c>
      <c r="Q41" s="51">
        <f t="shared" si="3"/>
        <v>2833154034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232086195</v>
      </c>
      <c r="D43" s="57">
        <f t="shared" si="4"/>
        <v>232086195</v>
      </c>
      <c r="E43" s="57">
        <f t="shared" si="4"/>
        <v>232086195</v>
      </c>
      <c r="F43" s="57">
        <f>+F41-F42</f>
        <v>232086195</v>
      </c>
      <c r="G43" s="57">
        <f>+G41-G42</f>
        <v>232086195</v>
      </c>
      <c r="H43" s="57">
        <f>+H41-H42</f>
        <v>232086195</v>
      </c>
      <c r="I43" s="57">
        <f>+I41-I42</f>
        <v>232086195</v>
      </c>
      <c r="J43" s="57">
        <f t="shared" si="4"/>
        <v>232086195</v>
      </c>
      <c r="K43" s="57">
        <f>+K41-K42</f>
        <v>232086195</v>
      </c>
      <c r="L43" s="57">
        <f>+L41-L42</f>
        <v>232086195</v>
      </c>
      <c r="M43" s="57">
        <f>+M41-M42</f>
        <v>232086195</v>
      </c>
      <c r="N43" s="58">
        <f t="shared" si="4"/>
        <v>231996065</v>
      </c>
      <c r="O43" s="59">
        <f t="shared" si="4"/>
        <v>2784944210</v>
      </c>
      <c r="P43" s="57">
        <f t="shared" si="4"/>
        <v>2838393592</v>
      </c>
      <c r="Q43" s="58">
        <f t="shared" si="4"/>
        <v>2833154034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232086195</v>
      </c>
      <c r="D45" s="50">
        <f t="shared" si="5"/>
        <v>232086195</v>
      </c>
      <c r="E45" s="50">
        <f t="shared" si="5"/>
        <v>232086195</v>
      </c>
      <c r="F45" s="50">
        <f>SUM(F43:F44)</f>
        <v>232086195</v>
      </c>
      <c r="G45" s="50">
        <f>SUM(G43:G44)</f>
        <v>232086195</v>
      </c>
      <c r="H45" s="50">
        <f>SUM(H43:H44)</f>
        <v>232086195</v>
      </c>
      <c r="I45" s="50">
        <f>SUM(I43:I44)</f>
        <v>232086195</v>
      </c>
      <c r="J45" s="50">
        <f t="shared" si="5"/>
        <v>232086195</v>
      </c>
      <c r="K45" s="50">
        <f>SUM(K43:K44)</f>
        <v>232086195</v>
      </c>
      <c r="L45" s="50">
        <f>SUM(L43:L44)</f>
        <v>232086195</v>
      </c>
      <c r="M45" s="50">
        <f>SUM(M43:M44)</f>
        <v>232086195</v>
      </c>
      <c r="N45" s="51">
        <f t="shared" si="5"/>
        <v>231996065</v>
      </c>
      <c r="O45" s="52">
        <f t="shared" si="5"/>
        <v>2784944210</v>
      </c>
      <c r="P45" s="50">
        <f t="shared" si="5"/>
        <v>2838393592</v>
      </c>
      <c r="Q45" s="51">
        <f t="shared" si="5"/>
        <v>2833154034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232086195</v>
      </c>
      <c r="D47" s="63">
        <f t="shared" si="6"/>
        <v>232086195</v>
      </c>
      <c r="E47" s="63">
        <f t="shared" si="6"/>
        <v>232086195</v>
      </c>
      <c r="F47" s="63">
        <f>SUM(F45:F46)</f>
        <v>232086195</v>
      </c>
      <c r="G47" s="63">
        <f>SUM(G45:G46)</f>
        <v>232086195</v>
      </c>
      <c r="H47" s="63">
        <f>SUM(H45:H46)</f>
        <v>232086195</v>
      </c>
      <c r="I47" s="63">
        <f>SUM(I45:I46)</f>
        <v>232086195</v>
      </c>
      <c r="J47" s="63">
        <f t="shared" si="6"/>
        <v>232086195</v>
      </c>
      <c r="K47" s="63">
        <f>SUM(K45:K46)</f>
        <v>232086195</v>
      </c>
      <c r="L47" s="63">
        <f>SUM(L45:L46)</f>
        <v>232086195</v>
      </c>
      <c r="M47" s="63">
        <f>SUM(M45:M46)</f>
        <v>232086195</v>
      </c>
      <c r="N47" s="64">
        <f t="shared" si="6"/>
        <v>231996065</v>
      </c>
      <c r="O47" s="65">
        <f t="shared" si="6"/>
        <v>2784944210</v>
      </c>
      <c r="P47" s="63">
        <f t="shared" si="6"/>
        <v>2838393592</v>
      </c>
      <c r="Q47" s="66">
        <f t="shared" si="6"/>
        <v>2833154034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1024379169</v>
      </c>
      <c r="D5" s="3">
        <v>1024379169</v>
      </c>
      <c r="E5" s="3">
        <v>1024379169</v>
      </c>
      <c r="F5" s="3">
        <v>1024379169</v>
      </c>
      <c r="G5" s="3">
        <v>1024379169</v>
      </c>
      <c r="H5" s="3">
        <v>1024379169</v>
      </c>
      <c r="I5" s="3">
        <v>1024379169</v>
      </c>
      <c r="J5" s="3">
        <v>1024379169</v>
      </c>
      <c r="K5" s="3">
        <v>1024379169</v>
      </c>
      <c r="L5" s="3">
        <v>1024379169</v>
      </c>
      <c r="M5" s="3">
        <v>1024379169</v>
      </c>
      <c r="N5" s="4">
        <v>1024379169</v>
      </c>
      <c r="O5" s="5">
        <v>12292550028</v>
      </c>
      <c r="P5" s="3">
        <v>12956348000</v>
      </c>
      <c r="Q5" s="4">
        <v>13630078000</v>
      </c>
    </row>
    <row r="6" spans="1:17" ht="13.5">
      <c r="A6" s="19" t="s">
        <v>24</v>
      </c>
      <c r="B6" s="20"/>
      <c r="C6" s="3">
        <v>1722320850</v>
      </c>
      <c r="D6" s="3">
        <v>1662756074</v>
      </c>
      <c r="E6" s="3">
        <v>1486526201</v>
      </c>
      <c r="F6" s="3">
        <v>1350707457</v>
      </c>
      <c r="G6" s="3">
        <v>1386970077</v>
      </c>
      <c r="H6" s="3">
        <v>1247207449</v>
      </c>
      <c r="I6" s="3">
        <v>1196708093</v>
      </c>
      <c r="J6" s="3">
        <v>1327516431</v>
      </c>
      <c r="K6" s="3">
        <v>1207919138</v>
      </c>
      <c r="L6" s="3">
        <v>1349519391</v>
      </c>
      <c r="M6" s="3">
        <v>1313119040</v>
      </c>
      <c r="N6" s="4">
        <v>1637626799</v>
      </c>
      <c r="O6" s="6">
        <v>16888897000</v>
      </c>
      <c r="P6" s="3">
        <v>18315702000</v>
      </c>
      <c r="Q6" s="4">
        <v>19200804999</v>
      </c>
    </row>
    <row r="7" spans="1:17" ht="13.5">
      <c r="A7" s="21" t="s">
        <v>25</v>
      </c>
      <c r="B7" s="20"/>
      <c r="C7" s="3">
        <v>657391584</v>
      </c>
      <c r="D7" s="3">
        <v>657391584</v>
      </c>
      <c r="E7" s="3">
        <v>657391582</v>
      </c>
      <c r="F7" s="3">
        <v>657391582</v>
      </c>
      <c r="G7" s="3">
        <v>657391584</v>
      </c>
      <c r="H7" s="3">
        <v>657391583</v>
      </c>
      <c r="I7" s="3">
        <v>657391584</v>
      </c>
      <c r="J7" s="3">
        <v>657391584</v>
      </c>
      <c r="K7" s="3">
        <v>657391582</v>
      </c>
      <c r="L7" s="3">
        <v>657391582</v>
      </c>
      <c r="M7" s="3">
        <v>657391584</v>
      </c>
      <c r="N7" s="4">
        <v>657388583</v>
      </c>
      <c r="O7" s="6">
        <v>7888695998</v>
      </c>
      <c r="P7" s="3">
        <v>8630211000</v>
      </c>
      <c r="Q7" s="4">
        <v>9424163002</v>
      </c>
    </row>
    <row r="8" spans="1:17" ht="13.5">
      <c r="A8" s="21" t="s">
        <v>26</v>
      </c>
      <c r="B8" s="20"/>
      <c r="C8" s="3">
        <v>391036000</v>
      </c>
      <c r="D8" s="3">
        <v>391036000</v>
      </c>
      <c r="E8" s="3">
        <v>391036000</v>
      </c>
      <c r="F8" s="3">
        <v>391036000</v>
      </c>
      <c r="G8" s="3">
        <v>391036000</v>
      </c>
      <c r="H8" s="3">
        <v>391036000</v>
      </c>
      <c r="I8" s="3">
        <v>391036000</v>
      </c>
      <c r="J8" s="3">
        <v>391036000</v>
      </c>
      <c r="K8" s="3">
        <v>391036000</v>
      </c>
      <c r="L8" s="3">
        <v>391036000</v>
      </c>
      <c r="M8" s="3">
        <v>391036000</v>
      </c>
      <c r="N8" s="4">
        <v>391035000</v>
      </c>
      <c r="O8" s="6">
        <v>4692431000</v>
      </c>
      <c r="P8" s="3">
        <v>5133520001</v>
      </c>
      <c r="Q8" s="4">
        <v>5605804000</v>
      </c>
    </row>
    <row r="9" spans="1:17" ht="13.5">
      <c r="A9" s="21" t="s">
        <v>27</v>
      </c>
      <c r="B9" s="20"/>
      <c r="C9" s="22">
        <v>144898000</v>
      </c>
      <c r="D9" s="22">
        <v>144901000</v>
      </c>
      <c r="E9" s="22">
        <v>144901000</v>
      </c>
      <c r="F9" s="22">
        <v>145161000</v>
      </c>
      <c r="G9" s="22">
        <v>144901000</v>
      </c>
      <c r="H9" s="22">
        <v>139488000</v>
      </c>
      <c r="I9" s="22">
        <v>139618000</v>
      </c>
      <c r="J9" s="22">
        <v>144901000</v>
      </c>
      <c r="K9" s="22">
        <v>144901000</v>
      </c>
      <c r="L9" s="22">
        <v>145161000</v>
      </c>
      <c r="M9" s="22">
        <v>144901000</v>
      </c>
      <c r="N9" s="23">
        <v>145956000</v>
      </c>
      <c r="O9" s="24">
        <v>1729688000</v>
      </c>
      <c r="P9" s="22">
        <v>1824500997</v>
      </c>
      <c r="Q9" s="23">
        <v>1921101996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25408248</v>
      </c>
      <c r="D11" s="3">
        <v>25111247</v>
      </c>
      <c r="E11" s="3">
        <v>25063248</v>
      </c>
      <c r="F11" s="3">
        <v>25391248</v>
      </c>
      <c r="G11" s="3">
        <v>26180247</v>
      </c>
      <c r="H11" s="3">
        <v>25847248</v>
      </c>
      <c r="I11" s="3">
        <v>24961247</v>
      </c>
      <c r="J11" s="3">
        <v>25355245</v>
      </c>
      <c r="K11" s="3">
        <v>25392246</v>
      </c>
      <c r="L11" s="3">
        <v>25427248</v>
      </c>
      <c r="M11" s="3">
        <v>25256247</v>
      </c>
      <c r="N11" s="4">
        <v>125660248</v>
      </c>
      <c r="O11" s="6">
        <v>405053967</v>
      </c>
      <c r="P11" s="3">
        <v>427678999</v>
      </c>
      <c r="Q11" s="4">
        <v>450248002</v>
      </c>
    </row>
    <row r="12" spans="1:17" ht="13.5">
      <c r="A12" s="19" t="s">
        <v>29</v>
      </c>
      <c r="B12" s="25"/>
      <c r="C12" s="3">
        <v>25542000</v>
      </c>
      <c r="D12" s="3">
        <v>25800000</v>
      </c>
      <c r="E12" s="3">
        <v>25593000</v>
      </c>
      <c r="F12" s="3">
        <v>25580000</v>
      </c>
      <c r="G12" s="3">
        <v>25550000</v>
      </c>
      <c r="H12" s="3">
        <v>25530000</v>
      </c>
      <c r="I12" s="3">
        <v>25500000</v>
      </c>
      <c r="J12" s="3">
        <v>25450000</v>
      </c>
      <c r="K12" s="3">
        <v>25400000</v>
      </c>
      <c r="L12" s="3">
        <v>25350000</v>
      </c>
      <c r="M12" s="3">
        <v>25200000</v>
      </c>
      <c r="N12" s="4">
        <v>25205000</v>
      </c>
      <c r="O12" s="6">
        <v>305700000</v>
      </c>
      <c r="P12" s="3">
        <v>322200000</v>
      </c>
      <c r="Q12" s="4">
        <v>338954000</v>
      </c>
    </row>
    <row r="13" spans="1:17" ht="13.5">
      <c r="A13" s="19" t="s">
        <v>30</v>
      </c>
      <c r="B13" s="25"/>
      <c r="C13" s="3">
        <v>28107752</v>
      </c>
      <c r="D13" s="3">
        <v>28143747</v>
      </c>
      <c r="E13" s="3">
        <v>28175751</v>
      </c>
      <c r="F13" s="3">
        <v>28205748</v>
      </c>
      <c r="G13" s="3">
        <v>28233753</v>
      </c>
      <c r="H13" s="3">
        <v>28261753</v>
      </c>
      <c r="I13" s="3">
        <v>28289751</v>
      </c>
      <c r="J13" s="3">
        <v>28316751</v>
      </c>
      <c r="K13" s="3">
        <v>28345750</v>
      </c>
      <c r="L13" s="3">
        <v>28372750</v>
      </c>
      <c r="M13" s="3">
        <v>28400751</v>
      </c>
      <c r="N13" s="4">
        <v>60736750</v>
      </c>
      <c r="O13" s="6">
        <v>371591007</v>
      </c>
      <c r="P13" s="3">
        <v>382067000</v>
      </c>
      <c r="Q13" s="4">
        <v>397419002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83709500</v>
      </c>
      <c r="D15" s="3">
        <v>39543833</v>
      </c>
      <c r="E15" s="3">
        <v>39542833</v>
      </c>
      <c r="F15" s="3">
        <v>39543833</v>
      </c>
      <c r="G15" s="3">
        <v>39542833</v>
      </c>
      <c r="H15" s="3">
        <v>39542833</v>
      </c>
      <c r="I15" s="3">
        <v>39542833</v>
      </c>
      <c r="J15" s="3">
        <v>39542833</v>
      </c>
      <c r="K15" s="3">
        <v>39542833</v>
      </c>
      <c r="L15" s="3">
        <v>39542833</v>
      </c>
      <c r="M15" s="3">
        <v>39542833</v>
      </c>
      <c r="N15" s="4">
        <v>525383167</v>
      </c>
      <c r="O15" s="6">
        <v>1004522997</v>
      </c>
      <c r="P15" s="3">
        <v>1058767000</v>
      </c>
      <c r="Q15" s="4">
        <v>1113823000</v>
      </c>
    </row>
    <row r="16" spans="1:17" ht="13.5">
      <c r="A16" s="19" t="s">
        <v>33</v>
      </c>
      <c r="B16" s="25"/>
      <c r="C16" s="3">
        <v>659167</v>
      </c>
      <c r="D16" s="3">
        <v>662667</v>
      </c>
      <c r="E16" s="3">
        <v>736667</v>
      </c>
      <c r="F16" s="3">
        <v>615667</v>
      </c>
      <c r="G16" s="3">
        <v>627667</v>
      </c>
      <c r="H16" s="3">
        <v>627667</v>
      </c>
      <c r="I16" s="3">
        <v>627667</v>
      </c>
      <c r="J16" s="3">
        <v>627667</v>
      </c>
      <c r="K16" s="3">
        <v>627667</v>
      </c>
      <c r="L16" s="3">
        <v>627667</v>
      </c>
      <c r="M16" s="3">
        <v>627667</v>
      </c>
      <c r="N16" s="4">
        <v>435167</v>
      </c>
      <c r="O16" s="6">
        <v>7503004</v>
      </c>
      <c r="P16" s="3">
        <v>7925000</v>
      </c>
      <c r="Q16" s="4">
        <v>8337000</v>
      </c>
    </row>
    <row r="17" spans="1:17" ht="13.5">
      <c r="A17" s="21" t="s">
        <v>34</v>
      </c>
      <c r="B17" s="20"/>
      <c r="C17" s="3">
        <v>57601916</v>
      </c>
      <c r="D17" s="3">
        <v>57601916</v>
      </c>
      <c r="E17" s="3">
        <v>61601916</v>
      </c>
      <c r="F17" s="3">
        <v>60601916</v>
      </c>
      <c r="G17" s="3">
        <v>59601916</v>
      </c>
      <c r="H17" s="3">
        <v>63799916</v>
      </c>
      <c r="I17" s="3">
        <v>58401916</v>
      </c>
      <c r="J17" s="3">
        <v>63101916</v>
      </c>
      <c r="K17" s="3">
        <v>69601916</v>
      </c>
      <c r="L17" s="3">
        <v>61601916</v>
      </c>
      <c r="M17" s="3">
        <v>63799916</v>
      </c>
      <c r="N17" s="4">
        <v>88290916</v>
      </c>
      <c r="O17" s="6">
        <v>765607992</v>
      </c>
      <c r="P17" s="3">
        <v>809413000</v>
      </c>
      <c r="Q17" s="4">
        <v>851503000</v>
      </c>
    </row>
    <row r="18" spans="1:17" ht="13.5">
      <c r="A18" s="19" t="s">
        <v>35</v>
      </c>
      <c r="B18" s="25"/>
      <c r="C18" s="3">
        <v>703595332</v>
      </c>
      <c r="D18" s="3">
        <v>704533333</v>
      </c>
      <c r="E18" s="3">
        <v>708694333</v>
      </c>
      <c r="F18" s="3">
        <v>757610333</v>
      </c>
      <c r="G18" s="3">
        <v>765261333</v>
      </c>
      <c r="H18" s="3">
        <v>710416333</v>
      </c>
      <c r="I18" s="3">
        <v>764723334</v>
      </c>
      <c r="J18" s="3">
        <v>716214333</v>
      </c>
      <c r="K18" s="3">
        <v>715494334</v>
      </c>
      <c r="L18" s="3">
        <v>699914331</v>
      </c>
      <c r="M18" s="3">
        <v>688694333</v>
      </c>
      <c r="N18" s="4">
        <v>1102358333</v>
      </c>
      <c r="O18" s="6">
        <v>9037509995</v>
      </c>
      <c r="P18" s="3">
        <v>9995885000</v>
      </c>
      <c r="Q18" s="4">
        <v>11034549000</v>
      </c>
    </row>
    <row r="19" spans="1:17" ht="13.5">
      <c r="A19" s="19" t="s">
        <v>36</v>
      </c>
      <c r="B19" s="25"/>
      <c r="C19" s="22">
        <v>754763766</v>
      </c>
      <c r="D19" s="22">
        <v>755656765</v>
      </c>
      <c r="E19" s="22">
        <v>762921765</v>
      </c>
      <c r="F19" s="22">
        <v>759762765</v>
      </c>
      <c r="G19" s="22">
        <v>762258765</v>
      </c>
      <c r="H19" s="22">
        <v>767761765</v>
      </c>
      <c r="I19" s="22">
        <v>765634765</v>
      </c>
      <c r="J19" s="22">
        <v>765746765</v>
      </c>
      <c r="K19" s="22">
        <v>770014765</v>
      </c>
      <c r="L19" s="22">
        <v>768007765</v>
      </c>
      <c r="M19" s="22">
        <v>767231765</v>
      </c>
      <c r="N19" s="23">
        <v>-6360310615</v>
      </c>
      <c r="O19" s="24">
        <v>2039450801</v>
      </c>
      <c r="P19" s="22">
        <v>2382304004</v>
      </c>
      <c r="Q19" s="23">
        <v>2617795999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56215000</v>
      </c>
      <c r="O20" s="6">
        <v>56215000</v>
      </c>
      <c r="P20" s="3">
        <v>33000000</v>
      </c>
      <c r="Q20" s="4">
        <v>34716000</v>
      </c>
    </row>
    <row r="21" spans="1:17" ht="25.5">
      <c r="A21" s="27" t="s">
        <v>38</v>
      </c>
      <c r="B21" s="28"/>
      <c r="C21" s="29">
        <f aca="true" t="shared" si="0" ref="C21:Q21">SUM(C5:C20)</f>
        <v>5619413284</v>
      </c>
      <c r="D21" s="29">
        <f t="shared" si="0"/>
        <v>5517517335</v>
      </c>
      <c r="E21" s="29">
        <f t="shared" si="0"/>
        <v>5356563465</v>
      </c>
      <c r="F21" s="29">
        <f>SUM(F5:F20)</f>
        <v>5265986718</v>
      </c>
      <c r="G21" s="29">
        <f>SUM(G5:G20)</f>
        <v>5311934344</v>
      </c>
      <c r="H21" s="29">
        <f>SUM(H5:H20)</f>
        <v>5121289716</v>
      </c>
      <c r="I21" s="29">
        <f>SUM(I5:I20)</f>
        <v>5116814359</v>
      </c>
      <c r="J21" s="29">
        <f t="shared" si="0"/>
        <v>5209579694</v>
      </c>
      <c r="K21" s="29">
        <f>SUM(K5:K20)</f>
        <v>5100046400</v>
      </c>
      <c r="L21" s="29">
        <f>SUM(L5:L20)</f>
        <v>5216331652</v>
      </c>
      <c r="M21" s="29">
        <f>SUM(M5:M20)</f>
        <v>5169580305</v>
      </c>
      <c r="N21" s="30">
        <f t="shared" si="0"/>
        <v>-519640483</v>
      </c>
      <c r="O21" s="31">
        <f t="shared" si="0"/>
        <v>57485416789</v>
      </c>
      <c r="P21" s="29">
        <f t="shared" si="0"/>
        <v>62279522001</v>
      </c>
      <c r="Q21" s="32">
        <f t="shared" si="0"/>
        <v>66629297000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1190071014</v>
      </c>
      <c r="D24" s="3">
        <v>1191647004</v>
      </c>
      <c r="E24" s="3">
        <v>1215153987</v>
      </c>
      <c r="F24" s="3">
        <v>1199295977</v>
      </c>
      <c r="G24" s="3">
        <v>1800017881</v>
      </c>
      <c r="H24" s="3">
        <v>1236911768</v>
      </c>
      <c r="I24" s="3">
        <v>1207865012</v>
      </c>
      <c r="J24" s="3">
        <v>1209365010</v>
      </c>
      <c r="K24" s="3">
        <v>1207865013</v>
      </c>
      <c r="L24" s="3">
        <v>1206365010</v>
      </c>
      <c r="M24" s="3">
        <v>1207865007</v>
      </c>
      <c r="N24" s="36">
        <v>1212985404</v>
      </c>
      <c r="O24" s="6">
        <v>15085408087</v>
      </c>
      <c r="P24" s="3">
        <v>16348805980</v>
      </c>
      <c r="Q24" s="4">
        <v>17446958968</v>
      </c>
    </row>
    <row r="25" spans="1:17" ht="13.5">
      <c r="A25" s="21" t="s">
        <v>41</v>
      </c>
      <c r="B25" s="20"/>
      <c r="C25" s="3">
        <v>15117332</v>
      </c>
      <c r="D25" s="3">
        <v>15117332</v>
      </c>
      <c r="E25" s="3">
        <v>15117332</v>
      </c>
      <c r="F25" s="3">
        <v>15117332</v>
      </c>
      <c r="G25" s="3">
        <v>15117332</v>
      </c>
      <c r="H25" s="3">
        <v>15117332</v>
      </c>
      <c r="I25" s="3">
        <v>15117332</v>
      </c>
      <c r="J25" s="3">
        <v>15117332</v>
      </c>
      <c r="K25" s="3">
        <v>15117332</v>
      </c>
      <c r="L25" s="3">
        <v>15117332</v>
      </c>
      <c r="M25" s="3">
        <v>15117332</v>
      </c>
      <c r="N25" s="4">
        <v>15117332</v>
      </c>
      <c r="O25" s="6">
        <v>181407984</v>
      </c>
      <c r="P25" s="3">
        <v>193562000</v>
      </c>
      <c r="Q25" s="4">
        <v>205946000</v>
      </c>
    </row>
    <row r="26" spans="1:17" ht="13.5">
      <c r="A26" s="21" t="s">
        <v>42</v>
      </c>
      <c r="B26" s="20"/>
      <c r="C26" s="3">
        <v>323204629</v>
      </c>
      <c r="D26" s="3">
        <v>310636019</v>
      </c>
      <c r="E26" s="3">
        <v>304468023</v>
      </c>
      <c r="F26" s="3">
        <v>299713368</v>
      </c>
      <c r="G26" s="3">
        <v>300983823</v>
      </c>
      <c r="H26" s="3">
        <v>296090737</v>
      </c>
      <c r="I26" s="3">
        <v>294324529</v>
      </c>
      <c r="J26" s="3">
        <v>298902638</v>
      </c>
      <c r="K26" s="3">
        <v>294716782</v>
      </c>
      <c r="L26" s="3">
        <v>299671785</v>
      </c>
      <c r="M26" s="3">
        <v>298399039</v>
      </c>
      <c r="N26" s="4">
        <v>815600051</v>
      </c>
      <c r="O26" s="6">
        <v>4136711423</v>
      </c>
      <c r="P26" s="3">
        <v>4223352770</v>
      </c>
      <c r="Q26" s="4">
        <v>3776766885</v>
      </c>
    </row>
    <row r="27" spans="1:17" ht="13.5">
      <c r="A27" s="21" t="s">
        <v>43</v>
      </c>
      <c r="B27" s="20"/>
      <c r="C27" s="3">
        <v>354895393</v>
      </c>
      <c r="D27" s="3">
        <v>354884125</v>
      </c>
      <c r="E27" s="3">
        <v>354921190</v>
      </c>
      <c r="F27" s="3">
        <v>354920203</v>
      </c>
      <c r="G27" s="3">
        <v>355403940</v>
      </c>
      <c r="H27" s="3">
        <v>355254626</v>
      </c>
      <c r="I27" s="3">
        <v>355243855</v>
      </c>
      <c r="J27" s="3">
        <v>355587475</v>
      </c>
      <c r="K27" s="3">
        <v>355778229</v>
      </c>
      <c r="L27" s="3">
        <v>356288647</v>
      </c>
      <c r="M27" s="3">
        <v>356478182</v>
      </c>
      <c r="N27" s="36">
        <v>380278576</v>
      </c>
      <c r="O27" s="6">
        <v>4289934441</v>
      </c>
      <c r="P27" s="3">
        <v>4529707230</v>
      </c>
      <c r="Q27" s="4">
        <v>4976715119</v>
      </c>
    </row>
    <row r="28" spans="1:17" ht="13.5">
      <c r="A28" s="21" t="s">
        <v>44</v>
      </c>
      <c r="B28" s="20"/>
      <c r="C28" s="3">
        <v>233949583</v>
      </c>
      <c r="D28" s="3">
        <v>233949583</v>
      </c>
      <c r="E28" s="3">
        <v>233949583</v>
      </c>
      <c r="F28" s="3">
        <v>233949583</v>
      </c>
      <c r="G28" s="3">
        <v>233949583</v>
      </c>
      <c r="H28" s="3">
        <v>233949583</v>
      </c>
      <c r="I28" s="3">
        <v>233949583</v>
      </c>
      <c r="J28" s="3">
        <v>233949583</v>
      </c>
      <c r="K28" s="3">
        <v>233949583</v>
      </c>
      <c r="L28" s="3">
        <v>233949583</v>
      </c>
      <c r="M28" s="3">
        <v>233949583</v>
      </c>
      <c r="N28" s="4">
        <v>233949583</v>
      </c>
      <c r="O28" s="6">
        <v>2807394996</v>
      </c>
      <c r="P28" s="3">
        <v>2956211000</v>
      </c>
      <c r="Q28" s="4">
        <v>3108101000</v>
      </c>
    </row>
    <row r="29" spans="1:17" ht="13.5">
      <c r="A29" s="21" t="s">
        <v>45</v>
      </c>
      <c r="B29" s="20"/>
      <c r="C29" s="3">
        <v>2018348536</v>
      </c>
      <c r="D29" s="3">
        <v>1942605503</v>
      </c>
      <c r="E29" s="3">
        <v>1355801861</v>
      </c>
      <c r="F29" s="3">
        <v>1131618827</v>
      </c>
      <c r="G29" s="3">
        <v>1132437470</v>
      </c>
      <c r="H29" s="3">
        <v>998147861</v>
      </c>
      <c r="I29" s="3">
        <v>949417048</v>
      </c>
      <c r="J29" s="3">
        <v>1134032410</v>
      </c>
      <c r="K29" s="3">
        <v>1065802267</v>
      </c>
      <c r="L29" s="3">
        <v>1193579795</v>
      </c>
      <c r="M29" s="3">
        <v>1136308138</v>
      </c>
      <c r="N29" s="36">
        <v>4335091712</v>
      </c>
      <c r="O29" s="6">
        <v>18393191428</v>
      </c>
      <c r="P29" s="3">
        <v>19725369992</v>
      </c>
      <c r="Q29" s="4">
        <v>20701232508</v>
      </c>
    </row>
    <row r="30" spans="1:17" ht="13.5">
      <c r="A30" s="21" t="s">
        <v>46</v>
      </c>
      <c r="B30" s="20"/>
      <c r="C30" s="3">
        <v>154363456</v>
      </c>
      <c r="D30" s="3">
        <v>155366502</v>
      </c>
      <c r="E30" s="3">
        <v>166519871</v>
      </c>
      <c r="F30" s="3">
        <v>177742712</v>
      </c>
      <c r="G30" s="3">
        <v>180243068</v>
      </c>
      <c r="H30" s="3">
        <v>169990925</v>
      </c>
      <c r="I30" s="3">
        <v>169040309</v>
      </c>
      <c r="J30" s="3">
        <v>178215468</v>
      </c>
      <c r="K30" s="3">
        <v>177892139</v>
      </c>
      <c r="L30" s="3">
        <v>180351370</v>
      </c>
      <c r="M30" s="3">
        <v>182796333</v>
      </c>
      <c r="N30" s="4">
        <v>352234949</v>
      </c>
      <c r="O30" s="6">
        <v>2244757102</v>
      </c>
      <c r="P30" s="3">
        <v>2494630989</v>
      </c>
      <c r="Q30" s="4">
        <v>2670131986</v>
      </c>
    </row>
    <row r="31" spans="1:17" ht="13.5">
      <c r="A31" s="21" t="s">
        <v>47</v>
      </c>
      <c r="B31" s="20"/>
      <c r="C31" s="3">
        <v>299929317</v>
      </c>
      <c r="D31" s="3">
        <v>305100424</v>
      </c>
      <c r="E31" s="3">
        <v>324712199</v>
      </c>
      <c r="F31" s="3">
        <v>333974514</v>
      </c>
      <c r="G31" s="3">
        <v>317875126</v>
      </c>
      <c r="H31" s="3">
        <v>303470931</v>
      </c>
      <c r="I31" s="3">
        <v>315659911</v>
      </c>
      <c r="J31" s="3">
        <v>317338911</v>
      </c>
      <c r="K31" s="3">
        <v>301570906</v>
      </c>
      <c r="L31" s="3">
        <v>299307906</v>
      </c>
      <c r="M31" s="3">
        <v>104373249</v>
      </c>
      <c r="N31" s="36">
        <v>730223877</v>
      </c>
      <c r="O31" s="6">
        <v>3953537271</v>
      </c>
      <c r="P31" s="3">
        <v>4459131006</v>
      </c>
      <c r="Q31" s="4">
        <v>4701835988</v>
      </c>
    </row>
    <row r="32" spans="1:17" ht="13.5">
      <c r="A32" s="21" t="s">
        <v>35</v>
      </c>
      <c r="B32" s="20"/>
      <c r="C32" s="3">
        <v>30438333</v>
      </c>
      <c r="D32" s="3">
        <v>38085333</v>
      </c>
      <c r="E32" s="3">
        <v>36826583</v>
      </c>
      <c r="F32" s="3">
        <v>36355333</v>
      </c>
      <c r="G32" s="3">
        <v>33201333</v>
      </c>
      <c r="H32" s="3">
        <v>38869583</v>
      </c>
      <c r="I32" s="3">
        <v>35601333</v>
      </c>
      <c r="J32" s="3">
        <v>35597333</v>
      </c>
      <c r="K32" s="3">
        <v>43259583</v>
      </c>
      <c r="L32" s="3">
        <v>38683332</v>
      </c>
      <c r="M32" s="3">
        <v>41841334</v>
      </c>
      <c r="N32" s="4">
        <v>38788583</v>
      </c>
      <c r="O32" s="6">
        <v>447547996</v>
      </c>
      <c r="P32" s="3">
        <v>626148000</v>
      </c>
      <c r="Q32" s="4">
        <v>658428000</v>
      </c>
    </row>
    <row r="33" spans="1:17" ht="13.5">
      <c r="A33" s="21" t="s">
        <v>48</v>
      </c>
      <c r="B33" s="20"/>
      <c r="C33" s="3">
        <v>1181804094</v>
      </c>
      <c r="D33" s="3">
        <v>1205608123</v>
      </c>
      <c r="E33" s="3">
        <v>1215401972</v>
      </c>
      <c r="F33" s="3">
        <v>1232790996</v>
      </c>
      <c r="G33" s="3">
        <v>1234227641</v>
      </c>
      <c r="H33" s="3">
        <v>1227764300</v>
      </c>
      <c r="I33" s="3">
        <v>1233970256</v>
      </c>
      <c r="J33" s="3">
        <v>1231455570</v>
      </c>
      <c r="K33" s="3">
        <v>1252963529</v>
      </c>
      <c r="L33" s="3">
        <v>1240298431</v>
      </c>
      <c r="M33" s="3">
        <v>1233482913</v>
      </c>
      <c r="N33" s="4">
        <v>-8289979789</v>
      </c>
      <c r="O33" s="6">
        <v>5199788036</v>
      </c>
      <c r="P33" s="3">
        <v>5798305408</v>
      </c>
      <c r="Q33" s="4">
        <v>6099205995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5802121687</v>
      </c>
      <c r="D35" s="29">
        <f t="shared" si="1"/>
        <v>5752999948</v>
      </c>
      <c r="E35" s="29">
        <f t="shared" si="1"/>
        <v>5222872601</v>
      </c>
      <c r="F35" s="29">
        <f>SUM(F24:F34)</f>
        <v>5015478845</v>
      </c>
      <c r="G35" s="29">
        <f>SUM(G24:G34)</f>
        <v>5603457197</v>
      </c>
      <c r="H35" s="29">
        <f>SUM(H24:H34)</f>
        <v>4875567646</v>
      </c>
      <c r="I35" s="29">
        <f>SUM(I24:I34)</f>
        <v>4810189168</v>
      </c>
      <c r="J35" s="29">
        <f t="shared" si="1"/>
        <v>5009561730</v>
      </c>
      <c r="K35" s="29">
        <f>SUM(K24:K34)</f>
        <v>4948915363</v>
      </c>
      <c r="L35" s="29">
        <f>SUM(L24:L34)</f>
        <v>5063613191</v>
      </c>
      <c r="M35" s="29">
        <f>SUM(M24:M34)</f>
        <v>4810611110</v>
      </c>
      <c r="N35" s="32">
        <f t="shared" si="1"/>
        <v>-175709722</v>
      </c>
      <c r="O35" s="31">
        <f t="shared" si="1"/>
        <v>56739678764</v>
      </c>
      <c r="P35" s="29">
        <f t="shared" si="1"/>
        <v>61355224375</v>
      </c>
      <c r="Q35" s="32">
        <f t="shared" si="1"/>
        <v>64345322449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-182708403</v>
      </c>
      <c r="D37" s="42">
        <f t="shared" si="2"/>
        <v>-235482613</v>
      </c>
      <c r="E37" s="42">
        <f t="shared" si="2"/>
        <v>133690864</v>
      </c>
      <c r="F37" s="42">
        <f>+F21-F35</f>
        <v>250507873</v>
      </c>
      <c r="G37" s="42">
        <f>+G21-G35</f>
        <v>-291522853</v>
      </c>
      <c r="H37" s="42">
        <f>+H21-H35</f>
        <v>245722070</v>
      </c>
      <c r="I37" s="42">
        <f>+I21-I35</f>
        <v>306625191</v>
      </c>
      <c r="J37" s="42">
        <f t="shared" si="2"/>
        <v>200017964</v>
      </c>
      <c r="K37" s="42">
        <f>+K21-K35</f>
        <v>151131037</v>
      </c>
      <c r="L37" s="42">
        <f>+L21-L35</f>
        <v>152718461</v>
      </c>
      <c r="M37" s="42">
        <f>+M21-M35</f>
        <v>358969195</v>
      </c>
      <c r="N37" s="43">
        <f t="shared" si="2"/>
        <v>-343930761</v>
      </c>
      <c r="O37" s="44">
        <f t="shared" si="2"/>
        <v>745738025</v>
      </c>
      <c r="P37" s="42">
        <f t="shared" si="2"/>
        <v>924297626</v>
      </c>
      <c r="Q37" s="43">
        <f t="shared" si="2"/>
        <v>2283974551</v>
      </c>
    </row>
    <row r="38" spans="1:17" ht="21" customHeight="1">
      <c r="A38" s="45" t="s">
        <v>52</v>
      </c>
      <c r="B38" s="25"/>
      <c r="C38" s="3">
        <v>109076415</v>
      </c>
      <c r="D38" s="3">
        <v>114258620</v>
      </c>
      <c r="E38" s="3">
        <v>124984677</v>
      </c>
      <c r="F38" s="3">
        <v>152846527</v>
      </c>
      <c r="G38" s="3">
        <v>153870052</v>
      </c>
      <c r="H38" s="3">
        <v>132110822</v>
      </c>
      <c r="I38" s="3">
        <v>127355255</v>
      </c>
      <c r="J38" s="3">
        <v>292019665</v>
      </c>
      <c r="K38" s="3">
        <v>293215665</v>
      </c>
      <c r="L38" s="3">
        <v>316139310</v>
      </c>
      <c r="M38" s="3">
        <v>183789683</v>
      </c>
      <c r="N38" s="4">
        <v>745813310</v>
      </c>
      <c r="O38" s="6">
        <v>2745480001</v>
      </c>
      <c r="P38" s="3">
        <v>2550594000</v>
      </c>
      <c r="Q38" s="4">
        <v>2710698000</v>
      </c>
    </row>
    <row r="39" spans="1:17" ht="55.5" customHeight="1">
      <c r="A39" s="45" t="s">
        <v>53</v>
      </c>
      <c r="B39" s="25"/>
      <c r="C39" s="22">
        <v>4765895</v>
      </c>
      <c r="D39" s="22">
        <v>12799521</v>
      </c>
      <c r="E39" s="22">
        <v>31132669</v>
      </c>
      <c r="F39" s="22">
        <v>43698085</v>
      </c>
      <c r="G39" s="22">
        <v>43824975</v>
      </c>
      <c r="H39" s="22">
        <v>23099043</v>
      </c>
      <c r="I39" s="22">
        <v>23099043</v>
      </c>
      <c r="J39" s="22">
        <v>64297128</v>
      </c>
      <c r="K39" s="22">
        <v>64297128</v>
      </c>
      <c r="L39" s="22">
        <v>43698085</v>
      </c>
      <c r="M39" s="22">
        <v>44078343</v>
      </c>
      <c r="N39" s="23">
        <v>43698085</v>
      </c>
      <c r="O39" s="24">
        <v>442488000</v>
      </c>
      <c r="P39" s="22">
        <v>454217000</v>
      </c>
      <c r="Q39" s="23">
        <v>464928000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-68866093</v>
      </c>
      <c r="D41" s="50">
        <f t="shared" si="3"/>
        <v>-108424472</v>
      </c>
      <c r="E41" s="50">
        <f t="shared" si="3"/>
        <v>289808210</v>
      </c>
      <c r="F41" s="50">
        <f>SUM(F37:F40)</f>
        <v>447052485</v>
      </c>
      <c r="G41" s="50">
        <f>SUM(G37:G40)</f>
        <v>-93827826</v>
      </c>
      <c r="H41" s="50">
        <f>SUM(H37:H40)</f>
        <v>400931935</v>
      </c>
      <c r="I41" s="50">
        <f>SUM(I37:I40)</f>
        <v>457079489</v>
      </c>
      <c r="J41" s="50">
        <f t="shared" si="3"/>
        <v>556334757</v>
      </c>
      <c r="K41" s="50">
        <f>SUM(K37:K40)</f>
        <v>508643830</v>
      </c>
      <c r="L41" s="50">
        <f>SUM(L37:L40)</f>
        <v>512555856</v>
      </c>
      <c r="M41" s="50">
        <f>SUM(M37:M40)</f>
        <v>586837221</v>
      </c>
      <c r="N41" s="51">
        <f t="shared" si="3"/>
        <v>445580634</v>
      </c>
      <c r="O41" s="52">
        <f t="shared" si="3"/>
        <v>3933706026</v>
      </c>
      <c r="P41" s="50">
        <f t="shared" si="3"/>
        <v>3929108626</v>
      </c>
      <c r="Q41" s="51">
        <f t="shared" si="3"/>
        <v>5459600551</v>
      </c>
    </row>
    <row r="42" spans="1:17" ht="13.5">
      <c r="A42" s="19" t="s">
        <v>56</v>
      </c>
      <c r="B42" s="25"/>
      <c r="C42" s="53">
        <v>2852583</v>
      </c>
      <c r="D42" s="53">
        <v>2233000</v>
      </c>
      <c r="E42" s="53">
        <v>2233000</v>
      </c>
      <c r="F42" s="53">
        <v>2233000</v>
      </c>
      <c r="G42" s="53">
        <v>2233000</v>
      </c>
      <c r="H42" s="53">
        <v>2233000</v>
      </c>
      <c r="I42" s="53">
        <v>2983000</v>
      </c>
      <c r="J42" s="53">
        <v>2233000</v>
      </c>
      <c r="K42" s="53">
        <v>2233000</v>
      </c>
      <c r="L42" s="53">
        <v>2233000</v>
      </c>
      <c r="M42" s="53">
        <v>2233000</v>
      </c>
      <c r="N42" s="54">
        <v>9798417</v>
      </c>
      <c r="O42" s="55">
        <v>35731000</v>
      </c>
      <c r="P42" s="53">
        <v>145636000</v>
      </c>
      <c r="Q42" s="54">
        <v>177714000</v>
      </c>
    </row>
    <row r="43" spans="1:17" ht="13.5">
      <c r="A43" s="56" t="s">
        <v>57</v>
      </c>
      <c r="B43" s="25"/>
      <c r="C43" s="57">
        <f aca="true" t="shared" si="4" ref="C43:Q43">+C41-C42</f>
        <v>-71718676</v>
      </c>
      <c r="D43" s="57">
        <f t="shared" si="4"/>
        <v>-110657472</v>
      </c>
      <c r="E43" s="57">
        <f t="shared" si="4"/>
        <v>287575210</v>
      </c>
      <c r="F43" s="57">
        <f>+F41-F42</f>
        <v>444819485</v>
      </c>
      <c r="G43" s="57">
        <f>+G41-G42</f>
        <v>-96060826</v>
      </c>
      <c r="H43" s="57">
        <f>+H41-H42</f>
        <v>398698935</v>
      </c>
      <c r="I43" s="57">
        <f>+I41-I42</f>
        <v>454096489</v>
      </c>
      <c r="J43" s="57">
        <f t="shared" si="4"/>
        <v>554101757</v>
      </c>
      <c r="K43" s="57">
        <f>+K41-K42</f>
        <v>506410830</v>
      </c>
      <c r="L43" s="57">
        <f>+L41-L42</f>
        <v>510322856</v>
      </c>
      <c r="M43" s="57">
        <f>+M41-M42</f>
        <v>584604221</v>
      </c>
      <c r="N43" s="58">
        <f t="shared" si="4"/>
        <v>435782217</v>
      </c>
      <c r="O43" s="59">
        <f t="shared" si="4"/>
        <v>3897975026</v>
      </c>
      <c r="P43" s="57">
        <f t="shared" si="4"/>
        <v>3783472626</v>
      </c>
      <c r="Q43" s="58">
        <f t="shared" si="4"/>
        <v>5281886551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-71718676</v>
      </c>
      <c r="D45" s="50">
        <f t="shared" si="5"/>
        <v>-110657472</v>
      </c>
      <c r="E45" s="50">
        <f t="shared" si="5"/>
        <v>287575210</v>
      </c>
      <c r="F45" s="50">
        <f>SUM(F43:F44)</f>
        <v>444819485</v>
      </c>
      <c r="G45" s="50">
        <f>SUM(G43:G44)</f>
        <v>-96060826</v>
      </c>
      <c r="H45" s="50">
        <f>SUM(H43:H44)</f>
        <v>398698935</v>
      </c>
      <c r="I45" s="50">
        <f>SUM(I43:I44)</f>
        <v>454096489</v>
      </c>
      <c r="J45" s="50">
        <f t="shared" si="5"/>
        <v>554101757</v>
      </c>
      <c r="K45" s="50">
        <f>SUM(K43:K44)</f>
        <v>506410830</v>
      </c>
      <c r="L45" s="50">
        <f>SUM(L43:L44)</f>
        <v>510322856</v>
      </c>
      <c r="M45" s="50">
        <f>SUM(M43:M44)</f>
        <v>584604221</v>
      </c>
      <c r="N45" s="51">
        <f t="shared" si="5"/>
        <v>435782217</v>
      </c>
      <c r="O45" s="52">
        <f t="shared" si="5"/>
        <v>3897975026</v>
      </c>
      <c r="P45" s="50">
        <f t="shared" si="5"/>
        <v>3783472626</v>
      </c>
      <c r="Q45" s="51">
        <f t="shared" si="5"/>
        <v>5281886551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-71718676</v>
      </c>
      <c r="D47" s="63">
        <f t="shared" si="6"/>
        <v>-110657472</v>
      </c>
      <c r="E47" s="63">
        <f t="shared" si="6"/>
        <v>287575210</v>
      </c>
      <c r="F47" s="63">
        <f>SUM(F45:F46)</f>
        <v>444819485</v>
      </c>
      <c r="G47" s="63">
        <f>SUM(G45:G46)</f>
        <v>-96060826</v>
      </c>
      <c r="H47" s="63">
        <f>SUM(H45:H46)</f>
        <v>398698935</v>
      </c>
      <c r="I47" s="63">
        <f>SUM(I45:I46)</f>
        <v>454096489</v>
      </c>
      <c r="J47" s="63">
        <f t="shared" si="6"/>
        <v>554101757</v>
      </c>
      <c r="K47" s="63">
        <f>SUM(K45:K46)</f>
        <v>506410830</v>
      </c>
      <c r="L47" s="63">
        <f>SUM(L45:L46)</f>
        <v>510322856</v>
      </c>
      <c r="M47" s="63">
        <f>SUM(M45:M46)</f>
        <v>584604221</v>
      </c>
      <c r="N47" s="64">
        <f t="shared" si="6"/>
        <v>435782217</v>
      </c>
      <c r="O47" s="65">
        <f t="shared" si="6"/>
        <v>3897975026</v>
      </c>
      <c r="P47" s="63">
        <f t="shared" si="6"/>
        <v>3783472626</v>
      </c>
      <c r="Q47" s="66">
        <f t="shared" si="6"/>
        <v>5281886551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669672528</v>
      </c>
      <c r="D5" s="3">
        <v>705039791</v>
      </c>
      <c r="E5" s="3">
        <v>649760263</v>
      </c>
      <c r="F5" s="3">
        <v>708900638</v>
      </c>
      <c r="G5" s="3">
        <v>673567376</v>
      </c>
      <c r="H5" s="3">
        <v>519246900</v>
      </c>
      <c r="I5" s="3">
        <v>773442131</v>
      </c>
      <c r="J5" s="3">
        <v>729688718</v>
      </c>
      <c r="K5" s="3">
        <v>699695564</v>
      </c>
      <c r="L5" s="3">
        <v>673085258</v>
      </c>
      <c r="M5" s="3">
        <v>682327137</v>
      </c>
      <c r="N5" s="4">
        <v>734677960</v>
      </c>
      <c r="O5" s="5">
        <v>8219104268</v>
      </c>
      <c r="P5" s="3">
        <v>8662935899</v>
      </c>
      <c r="Q5" s="4">
        <v>9130734437</v>
      </c>
    </row>
    <row r="6" spans="1:17" ht="13.5">
      <c r="A6" s="19" t="s">
        <v>24</v>
      </c>
      <c r="B6" s="20"/>
      <c r="C6" s="3">
        <v>1426590722</v>
      </c>
      <c r="D6" s="3">
        <v>1420537228</v>
      </c>
      <c r="E6" s="3">
        <v>1128934380</v>
      </c>
      <c r="F6" s="3">
        <v>1176839269</v>
      </c>
      <c r="G6" s="3">
        <v>1168977456</v>
      </c>
      <c r="H6" s="3">
        <v>1055195074</v>
      </c>
      <c r="I6" s="3">
        <v>1117821471</v>
      </c>
      <c r="J6" s="3">
        <v>1204115139</v>
      </c>
      <c r="K6" s="3">
        <v>1283195726</v>
      </c>
      <c r="L6" s="3">
        <v>1160271213</v>
      </c>
      <c r="M6" s="3">
        <v>1274388631</v>
      </c>
      <c r="N6" s="4">
        <v>1458305158</v>
      </c>
      <c r="O6" s="6">
        <v>14875171468</v>
      </c>
      <c r="P6" s="3">
        <v>16080060360</v>
      </c>
      <c r="Q6" s="4">
        <v>16916223493</v>
      </c>
    </row>
    <row r="7" spans="1:17" ht="13.5">
      <c r="A7" s="21" t="s">
        <v>25</v>
      </c>
      <c r="B7" s="20"/>
      <c r="C7" s="3">
        <v>405833790</v>
      </c>
      <c r="D7" s="3">
        <v>494594920</v>
      </c>
      <c r="E7" s="3">
        <v>496601635</v>
      </c>
      <c r="F7" s="3">
        <v>491001524</v>
      </c>
      <c r="G7" s="3">
        <v>534341469</v>
      </c>
      <c r="H7" s="3">
        <v>421607969</v>
      </c>
      <c r="I7" s="3">
        <v>577118340</v>
      </c>
      <c r="J7" s="3">
        <v>482333235</v>
      </c>
      <c r="K7" s="3">
        <v>554099155</v>
      </c>
      <c r="L7" s="3">
        <v>496767323</v>
      </c>
      <c r="M7" s="3">
        <v>487479085</v>
      </c>
      <c r="N7" s="4">
        <v>650316350</v>
      </c>
      <c r="O7" s="6">
        <v>6092094797</v>
      </c>
      <c r="P7" s="3">
        <v>6579608162</v>
      </c>
      <c r="Q7" s="4">
        <v>7101564362</v>
      </c>
    </row>
    <row r="8" spans="1:17" ht="13.5">
      <c r="A8" s="21" t="s">
        <v>26</v>
      </c>
      <c r="B8" s="20"/>
      <c r="C8" s="3">
        <v>117285120</v>
      </c>
      <c r="D8" s="3">
        <v>131664428</v>
      </c>
      <c r="E8" s="3">
        <v>131921628</v>
      </c>
      <c r="F8" s="3">
        <v>128112642</v>
      </c>
      <c r="G8" s="3">
        <v>137913591</v>
      </c>
      <c r="H8" s="3">
        <v>109840576</v>
      </c>
      <c r="I8" s="3">
        <v>162911658</v>
      </c>
      <c r="J8" s="3">
        <v>129670742</v>
      </c>
      <c r="K8" s="3">
        <v>126416876</v>
      </c>
      <c r="L8" s="3">
        <v>115132675</v>
      </c>
      <c r="M8" s="3">
        <v>125766133</v>
      </c>
      <c r="N8" s="4">
        <v>141280342</v>
      </c>
      <c r="O8" s="6">
        <v>1557916414</v>
      </c>
      <c r="P8" s="3">
        <v>1682549726</v>
      </c>
      <c r="Q8" s="4">
        <v>1817153703</v>
      </c>
    </row>
    <row r="9" spans="1:17" ht="13.5">
      <c r="A9" s="21" t="s">
        <v>27</v>
      </c>
      <c r="B9" s="20"/>
      <c r="C9" s="22">
        <v>250744857</v>
      </c>
      <c r="D9" s="22">
        <v>262182477</v>
      </c>
      <c r="E9" s="22">
        <v>251125084</v>
      </c>
      <c r="F9" s="22">
        <v>262931041</v>
      </c>
      <c r="G9" s="22">
        <v>253614840</v>
      </c>
      <c r="H9" s="22">
        <v>221614073</v>
      </c>
      <c r="I9" s="22">
        <v>290776664</v>
      </c>
      <c r="J9" s="22">
        <v>231546693</v>
      </c>
      <c r="K9" s="22">
        <v>236835382</v>
      </c>
      <c r="L9" s="22">
        <v>232830916</v>
      </c>
      <c r="M9" s="22">
        <v>248591693</v>
      </c>
      <c r="N9" s="23">
        <v>270852533</v>
      </c>
      <c r="O9" s="24">
        <v>3013646259</v>
      </c>
      <c r="P9" s="22">
        <v>3176383158</v>
      </c>
      <c r="Q9" s="23">
        <v>3347907848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8170022</v>
      </c>
      <c r="D11" s="3">
        <v>8026371</v>
      </c>
      <c r="E11" s="3">
        <v>15050885</v>
      </c>
      <c r="F11" s="3">
        <v>15692770</v>
      </c>
      <c r="G11" s="3">
        <v>11968896</v>
      </c>
      <c r="H11" s="3">
        <v>7747605</v>
      </c>
      <c r="I11" s="3">
        <v>19912192</v>
      </c>
      <c r="J11" s="3">
        <v>15449919</v>
      </c>
      <c r="K11" s="3">
        <v>15449919</v>
      </c>
      <c r="L11" s="3">
        <v>15449919</v>
      </c>
      <c r="M11" s="3">
        <v>15470319</v>
      </c>
      <c r="N11" s="4">
        <v>28770414</v>
      </c>
      <c r="O11" s="6">
        <v>177159227</v>
      </c>
      <c r="P11" s="3">
        <v>198401702</v>
      </c>
      <c r="Q11" s="4">
        <v>221148744</v>
      </c>
    </row>
    <row r="12" spans="1:17" ht="13.5">
      <c r="A12" s="19" t="s">
        <v>29</v>
      </c>
      <c r="B12" s="25"/>
      <c r="C12" s="3">
        <v>12001077</v>
      </c>
      <c r="D12" s="3">
        <v>10951676</v>
      </c>
      <c r="E12" s="3">
        <v>18402120</v>
      </c>
      <c r="F12" s="3">
        <v>7336044</v>
      </c>
      <c r="G12" s="3">
        <v>19755118</v>
      </c>
      <c r="H12" s="3">
        <v>44962293</v>
      </c>
      <c r="I12" s="3">
        <v>17560283</v>
      </c>
      <c r="J12" s="3">
        <v>13183363</v>
      </c>
      <c r="K12" s="3">
        <v>13183363</v>
      </c>
      <c r="L12" s="3">
        <v>13183363</v>
      </c>
      <c r="M12" s="3">
        <v>13183363</v>
      </c>
      <c r="N12" s="4">
        <v>13185356</v>
      </c>
      <c r="O12" s="6">
        <v>196887427</v>
      </c>
      <c r="P12" s="3">
        <v>207701318</v>
      </c>
      <c r="Q12" s="4">
        <v>219100718</v>
      </c>
    </row>
    <row r="13" spans="1:17" ht="13.5">
      <c r="A13" s="19" t="s">
        <v>30</v>
      </c>
      <c r="B13" s="25"/>
      <c r="C13" s="3">
        <v>92549772</v>
      </c>
      <c r="D13" s="3">
        <v>69977801</v>
      </c>
      <c r="E13" s="3">
        <v>81454708</v>
      </c>
      <c r="F13" s="3">
        <v>64800482</v>
      </c>
      <c r="G13" s="3">
        <v>86334768</v>
      </c>
      <c r="H13" s="3">
        <v>92129202</v>
      </c>
      <c r="I13" s="3">
        <v>75172008</v>
      </c>
      <c r="J13" s="3">
        <v>47675995</v>
      </c>
      <c r="K13" s="3">
        <v>47675995</v>
      </c>
      <c r="L13" s="3">
        <v>58015214</v>
      </c>
      <c r="M13" s="3">
        <v>47675995</v>
      </c>
      <c r="N13" s="4">
        <v>83328790</v>
      </c>
      <c r="O13" s="6">
        <v>846790732</v>
      </c>
      <c r="P13" s="3">
        <v>906062762</v>
      </c>
      <c r="Q13" s="4">
        <v>960425090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1254303</v>
      </c>
      <c r="D15" s="3">
        <v>21621815</v>
      </c>
      <c r="E15" s="3">
        <v>29859738</v>
      </c>
      <c r="F15" s="3">
        <v>30835374</v>
      </c>
      <c r="G15" s="3">
        <v>38942449</v>
      </c>
      <c r="H15" s="3">
        <v>34095419</v>
      </c>
      <c r="I15" s="3">
        <v>27726825</v>
      </c>
      <c r="J15" s="3">
        <v>25149117</v>
      </c>
      <c r="K15" s="3">
        <v>25149117</v>
      </c>
      <c r="L15" s="3">
        <v>25149117</v>
      </c>
      <c r="M15" s="3">
        <v>25149117</v>
      </c>
      <c r="N15" s="4">
        <v>49156366</v>
      </c>
      <c r="O15" s="6">
        <v>334088747</v>
      </c>
      <c r="P15" s="3">
        <v>352107942</v>
      </c>
      <c r="Q15" s="4">
        <v>371100170</v>
      </c>
    </row>
    <row r="16" spans="1:17" ht="13.5">
      <c r="A16" s="19" t="s">
        <v>33</v>
      </c>
      <c r="B16" s="25"/>
      <c r="C16" s="3">
        <v>0</v>
      </c>
      <c r="D16" s="3">
        <v>4964753</v>
      </c>
      <c r="E16" s="3">
        <v>5193045</v>
      </c>
      <c r="F16" s="3">
        <v>4063955</v>
      </c>
      <c r="G16" s="3">
        <v>4469174</v>
      </c>
      <c r="H16" s="3">
        <v>4506540</v>
      </c>
      <c r="I16" s="3">
        <v>6608552</v>
      </c>
      <c r="J16" s="3">
        <v>4956415</v>
      </c>
      <c r="K16" s="3">
        <v>4956415</v>
      </c>
      <c r="L16" s="3">
        <v>4956415</v>
      </c>
      <c r="M16" s="3">
        <v>4956415</v>
      </c>
      <c r="N16" s="4">
        <v>4956415</v>
      </c>
      <c r="O16" s="6">
        <v>54588090</v>
      </c>
      <c r="P16" s="3">
        <v>57645023</v>
      </c>
      <c r="Q16" s="4">
        <v>60873143</v>
      </c>
    </row>
    <row r="17" spans="1:17" ht="13.5">
      <c r="A17" s="21" t="s">
        <v>34</v>
      </c>
      <c r="B17" s="20"/>
      <c r="C17" s="3">
        <v>162286</v>
      </c>
      <c r="D17" s="3">
        <v>162286</v>
      </c>
      <c r="E17" s="3">
        <v>162286</v>
      </c>
      <c r="F17" s="3">
        <v>162286</v>
      </c>
      <c r="G17" s="3">
        <v>162286</v>
      </c>
      <c r="H17" s="3">
        <v>162286</v>
      </c>
      <c r="I17" s="3">
        <v>162286</v>
      </c>
      <c r="J17" s="3">
        <v>162286</v>
      </c>
      <c r="K17" s="3">
        <v>162286</v>
      </c>
      <c r="L17" s="3">
        <v>162286</v>
      </c>
      <c r="M17" s="3">
        <v>162286</v>
      </c>
      <c r="N17" s="4">
        <v>162286</v>
      </c>
      <c r="O17" s="6">
        <v>1947436</v>
      </c>
      <c r="P17" s="3">
        <v>1727422</v>
      </c>
      <c r="Q17" s="4">
        <v>1543652</v>
      </c>
    </row>
    <row r="18" spans="1:17" ht="13.5">
      <c r="A18" s="19" t="s">
        <v>35</v>
      </c>
      <c r="B18" s="25"/>
      <c r="C18" s="3">
        <v>959508880</v>
      </c>
      <c r="D18" s="3">
        <v>16063600</v>
      </c>
      <c r="E18" s="3">
        <v>34350000</v>
      </c>
      <c r="F18" s="3">
        <v>73978213</v>
      </c>
      <c r="G18" s="3">
        <v>14990600</v>
      </c>
      <c r="H18" s="3">
        <v>984161057</v>
      </c>
      <c r="I18" s="3">
        <v>73978213</v>
      </c>
      <c r="J18" s="3">
        <v>89304800</v>
      </c>
      <c r="K18" s="3">
        <v>949420344</v>
      </c>
      <c r="L18" s="3">
        <v>0</v>
      </c>
      <c r="M18" s="3">
        <v>5550000</v>
      </c>
      <c r="N18" s="4">
        <v>0</v>
      </c>
      <c r="O18" s="6">
        <v>3201305707</v>
      </c>
      <c r="P18" s="3">
        <v>3349155310</v>
      </c>
      <c r="Q18" s="4">
        <v>3709969430</v>
      </c>
    </row>
    <row r="19" spans="1:17" ht="13.5">
      <c r="A19" s="19" t="s">
        <v>36</v>
      </c>
      <c r="B19" s="25"/>
      <c r="C19" s="22">
        <v>32216929</v>
      </c>
      <c r="D19" s="22">
        <v>543591559</v>
      </c>
      <c r="E19" s="22">
        <v>54481004</v>
      </c>
      <c r="F19" s="22">
        <v>77015268</v>
      </c>
      <c r="G19" s="22">
        <v>91014341</v>
      </c>
      <c r="H19" s="22">
        <v>558541403</v>
      </c>
      <c r="I19" s="22">
        <v>123643440</v>
      </c>
      <c r="J19" s="22">
        <v>99008746</v>
      </c>
      <c r="K19" s="22">
        <v>582727072</v>
      </c>
      <c r="L19" s="22">
        <v>99113206</v>
      </c>
      <c r="M19" s="22">
        <v>98911116</v>
      </c>
      <c r="N19" s="23">
        <v>124046278</v>
      </c>
      <c r="O19" s="24">
        <v>2484310372</v>
      </c>
      <c r="P19" s="22">
        <v>2596381760</v>
      </c>
      <c r="Q19" s="23">
        <v>2737591932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3975990286</v>
      </c>
      <c r="D21" s="29">
        <f t="shared" si="0"/>
        <v>3689378705</v>
      </c>
      <c r="E21" s="29">
        <f t="shared" si="0"/>
        <v>2897296776</v>
      </c>
      <c r="F21" s="29">
        <f>SUM(F5:F20)</f>
        <v>3041669506</v>
      </c>
      <c r="G21" s="29">
        <f>SUM(G5:G20)</f>
        <v>3036052364</v>
      </c>
      <c r="H21" s="29">
        <f>SUM(H5:H20)</f>
        <v>4053810397</v>
      </c>
      <c r="I21" s="29">
        <f>SUM(I5:I20)</f>
        <v>3266834063</v>
      </c>
      <c r="J21" s="29">
        <f t="shared" si="0"/>
        <v>3072245168</v>
      </c>
      <c r="K21" s="29">
        <f>SUM(K5:K20)</f>
        <v>4538967214</v>
      </c>
      <c r="L21" s="29">
        <f>SUM(L5:L20)</f>
        <v>2894116905</v>
      </c>
      <c r="M21" s="29">
        <f>SUM(M5:M20)</f>
        <v>3029611290</v>
      </c>
      <c r="N21" s="30">
        <f t="shared" si="0"/>
        <v>3559038248</v>
      </c>
      <c r="O21" s="31">
        <f t="shared" si="0"/>
        <v>41055010944</v>
      </c>
      <c r="P21" s="29">
        <f t="shared" si="0"/>
        <v>43850720544</v>
      </c>
      <c r="Q21" s="32">
        <f t="shared" si="0"/>
        <v>46595336722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762369312</v>
      </c>
      <c r="D24" s="3">
        <v>757940701</v>
      </c>
      <c r="E24" s="3">
        <v>757207142</v>
      </c>
      <c r="F24" s="3">
        <v>933441960</v>
      </c>
      <c r="G24" s="3">
        <v>807727572</v>
      </c>
      <c r="H24" s="3">
        <v>794840912</v>
      </c>
      <c r="I24" s="3">
        <v>1192212218</v>
      </c>
      <c r="J24" s="3">
        <v>866921531</v>
      </c>
      <c r="K24" s="3">
        <v>867313570</v>
      </c>
      <c r="L24" s="3">
        <v>868142626</v>
      </c>
      <c r="M24" s="3">
        <v>869421568</v>
      </c>
      <c r="N24" s="36">
        <v>1035971614</v>
      </c>
      <c r="O24" s="6">
        <v>10513510416</v>
      </c>
      <c r="P24" s="3">
        <v>11502161013</v>
      </c>
      <c r="Q24" s="4">
        <v>12273028890</v>
      </c>
    </row>
    <row r="25" spans="1:17" ht="13.5">
      <c r="A25" s="21" t="s">
        <v>41</v>
      </c>
      <c r="B25" s="20"/>
      <c r="C25" s="3">
        <v>10927603</v>
      </c>
      <c r="D25" s="3">
        <v>10894581</v>
      </c>
      <c r="E25" s="3">
        <v>10824323</v>
      </c>
      <c r="F25" s="3">
        <v>10844860</v>
      </c>
      <c r="G25" s="3">
        <v>11035744</v>
      </c>
      <c r="H25" s="3">
        <v>10944724</v>
      </c>
      <c r="I25" s="3">
        <v>16130800</v>
      </c>
      <c r="J25" s="3">
        <v>12098101</v>
      </c>
      <c r="K25" s="3">
        <v>12098101</v>
      </c>
      <c r="L25" s="3">
        <v>12098101</v>
      </c>
      <c r="M25" s="3">
        <v>12098101</v>
      </c>
      <c r="N25" s="4">
        <v>12098101</v>
      </c>
      <c r="O25" s="6">
        <v>142093153</v>
      </c>
      <c r="P25" s="3">
        <v>151613393</v>
      </c>
      <c r="Q25" s="4">
        <v>161771487</v>
      </c>
    </row>
    <row r="26" spans="1:17" ht="13.5">
      <c r="A26" s="21" t="s">
        <v>42</v>
      </c>
      <c r="B26" s="20"/>
      <c r="C26" s="3">
        <v>0</v>
      </c>
      <c r="D26" s="3">
        <v>273253184</v>
      </c>
      <c r="E26" s="3">
        <v>136910150</v>
      </c>
      <c r="F26" s="3">
        <v>136204647</v>
      </c>
      <c r="G26" s="3">
        <v>137048534</v>
      </c>
      <c r="H26" s="3">
        <v>136875059</v>
      </c>
      <c r="I26" s="3">
        <v>172580957</v>
      </c>
      <c r="J26" s="3">
        <v>129435719</v>
      </c>
      <c r="K26" s="3">
        <v>129661174</v>
      </c>
      <c r="L26" s="3">
        <v>129435719</v>
      </c>
      <c r="M26" s="3">
        <v>129435719</v>
      </c>
      <c r="N26" s="4">
        <v>129684151</v>
      </c>
      <c r="O26" s="6">
        <v>1640525018</v>
      </c>
      <c r="P26" s="3">
        <v>1757489494</v>
      </c>
      <c r="Q26" s="4">
        <v>1862511183</v>
      </c>
    </row>
    <row r="27" spans="1:17" ht="13.5">
      <c r="A27" s="21" t="s">
        <v>43</v>
      </c>
      <c r="B27" s="20"/>
      <c r="C27" s="3">
        <v>126430476</v>
      </c>
      <c r="D27" s="3">
        <v>140222139</v>
      </c>
      <c r="E27" s="3">
        <v>133582912</v>
      </c>
      <c r="F27" s="3">
        <v>133321508</v>
      </c>
      <c r="G27" s="3">
        <v>133324925</v>
      </c>
      <c r="H27" s="3">
        <v>133586908</v>
      </c>
      <c r="I27" s="3">
        <v>281512012</v>
      </c>
      <c r="J27" s="3">
        <v>210057911</v>
      </c>
      <c r="K27" s="3">
        <v>210325469</v>
      </c>
      <c r="L27" s="3">
        <v>210057911</v>
      </c>
      <c r="M27" s="3">
        <v>210172370</v>
      </c>
      <c r="N27" s="36">
        <v>210368132</v>
      </c>
      <c r="O27" s="6">
        <v>2132962657</v>
      </c>
      <c r="P27" s="3">
        <v>2220898527</v>
      </c>
      <c r="Q27" s="4">
        <v>2343010256</v>
      </c>
    </row>
    <row r="28" spans="1:17" ht="13.5">
      <c r="A28" s="21" t="s">
        <v>44</v>
      </c>
      <c r="B28" s="20"/>
      <c r="C28" s="3">
        <v>47725467</v>
      </c>
      <c r="D28" s="3">
        <v>37303069</v>
      </c>
      <c r="E28" s="3">
        <v>41433762</v>
      </c>
      <c r="F28" s="3">
        <v>151047400</v>
      </c>
      <c r="G28" s="3">
        <v>17027</v>
      </c>
      <c r="H28" s="3">
        <v>164038521</v>
      </c>
      <c r="I28" s="3">
        <v>39303347</v>
      </c>
      <c r="J28" s="3">
        <v>11591321</v>
      </c>
      <c r="K28" s="3">
        <v>493339084</v>
      </c>
      <c r="L28" s="3">
        <v>11591321</v>
      </c>
      <c r="M28" s="3">
        <v>11591321</v>
      </c>
      <c r="N28" s="4">
        <v>493339086</v>
      </c>
      <c r="O28" s="6">
        <v>1502320726</v>
      </c>
      <c r="P28" s="3">
        <v>1607483176</v>
      </c>
      <c r="Q28" s="4">
        <v>1720006998</v>
      </c>
    </row>
    <row r="29" spans="1:17" ht="13.5">
      <c r="A29" s="21" t="s">
        <v>45</v>
      </c>
      <c r="B29" s="20"/>
      <c r="C29" s="3">
        <v>1267093713</v>
      </c>
      <c r="D29" s="3">
        <v>1438145078</v>
      </c>
      <c r="E29" s="3">
        <v>1394597118</v>
      </c>
      <c r="F29" s="3">
        <v>891051434</v>
      </c>
      <c r="G29" s="3">
        <v>924793627</v>
      </c>
      <c r="H29" s="3">
        <v>913692117</v>
      </c>
      <c r="I29" s="3">
        <v>847222360</v>
      </c>
      <c r="J29" s="3">
        <v>831323912</v>
      </c>
      <c r="K29" s="3">
        <v>859763184</v>
      </c>
      <c r="L29" s="3">
        <v>882116101</v>
      </c>
      <c r="M29" s="3">
        <v>846758949</v>
      </c>
      <c r="N29" s="36">
        <v>984613648</v>
      </c>
      <c r="O29" s="6">
        <v>12081171244</v>
      </c>
      <c r="P29" s="3">
        <v>13056869924</v>
      </c>
      <c r="Q29" s="4">
        <v>13760677456</v>
      </c>
    </row>
    <row r="30" spans="1:17" ht="13.5">
      <c r="A30" s="21" t="s">
        <v>46</v>
      </c>
      <c r="B30" s="20"/>
      <c r="C30" s="3">
        <v>66291569</v>
      </c>
      <c r="D30" s="3">
        <v>60935186</v>
      </c>
      <c r="E30" s="3">
        <v>66338957</v>
      </c>
      <c r="F30" s="3">
        <v>55513062</v>
      </c>
      <c r="G30" s="3">
        <v>57683128</v>
      </c>
      <c r="H30" s="3">
        <v>58290171</v>
      </c>
      <c r="I30" s="3">
        <v>59763726</v>
      </c>
      <c r="J30" s="3">
        <v>55032162</v>
      </c>
      <c r="K30" s="3">
        <v>60105764</v>
      </c>
      <c r="L30" s="3">
        <v>48879068</v>
      </c>
      <c r="M30" s="3">
        <v>48187659</v>
      </c>
      <c r="N30" s="4">
        <v>55349666</v>
      </c>
      <c r="O30" s="6">
        <v>692370084</v>
      </c>
      <c r="P30" s="3">
        <v>732757967</v>
      </c>
      <c r="Q30" s="4">
        <v>775132964</v>
      </c>
    </row>
    <row r="31" spans="1:17" ht="13.5">
      <c r="A31" s="21" t="s">
        <v>47</v>
      </c>
      <c r="B31" s="20"/>
      <c r="C31" s="3">
        <v>384192532</v>
      </c>
      <c r="D31" s="3">
        <v>383773914</v>
      </c>
      <c r="E31" s="3">
        <v>424590879</v>
      </c>
      <c r="F31" s="3">
        <v>379721164</v>
      </c>
      <c r="G31" s="3">
        <v>359438022</v>
      </c>
      <c r="H31" s="3">
        <v>402188198</v>
      </c>
      <c r="I31" s="3">
        <v>352513818</v>
      </c>
      <c r="J31" s="3">
        <v>376746357</v>
      </c>
      <c r="K31" s="3">
        <v>265302875</v>
      </c>
      <c r="L31" s="3">
        <v>252001993</v>
      </c>
      <c r="M31" s="3">
        <v>255728792</v>
      </c>
      <c r="N31" s="36">
        <v>265294831</v>
      </c>
      <c r="O31" s="6">
        <v>4101493724</v>
      </c>
      <c r="P31" s="3">
        <v>3915771698</v>
      </c>
      <c r="Q31" s="4">
        <v>3940155108</v>
      </c>
    </row>
    <row r="32" spans="1:17" ht="13.5">
      <c r="A32" s="21" t="s">
        <v>35</v>
      </c>
      <c r="B32" s="20"/>
      <c r="C32" s="3">
        <v>1968387</v>
      </c>
      <c r="D32" s="3">
        <v>329505</v>
      </c>
      <c r="E32" s="3">
        <v>1767540</v>
      </c>
      <c r="F32" s="3">
        <v>1922109</v>
      </c>
      <c r="G32" s="3">
        <v>200335</v>
      </c>
      <c r="H32" s="3">
        <v>857634</v>
      </c>
      <c r="I32" s="3">
        <v>10000250</v>
      </c>
      <c r="J32" s="3">
        <v>8058900</v>
      </c>
      <c r="K32" s="3">
        <v>8058906</v>
      </c>
      <c r="L32" s="3">
        <v>8058900</v>
      </c>
      <c r="M32" s="3">
        <v>8058900</v>
      </c>
      <c r="N32" s="4">
        <v>8058892</v>
      </c>
      <c r="O32" s="6">
        <v>57340235</v>
      </c>
      <c r="P32" s="3">
        <v>60436610</v>
      </c>
      <c r="Q32" s="4">
        <v>63700190</v>
      </c>
    </row>
    <row r="33" spans="1:17" ht="13.5">
      <c r="A33" s="21" t="s">
        <v>48</v>
      </c>
      <c r="B33" s="20"/>
      <c r="C33" s="3">
        <v>253555382</v>
      </c>
      <c r="D33" s="3">
        <v>222677421</v>
      </c>
      <c r="E33" s="3">
        <v>263320199</v>
      </c>
      <c r="F33" s="3">
        <v>206579518</v>
      </c>
      <c r="G33" s="3">
        <v>240207069</v>
      </c>
      <c r="H33" s="3">
        <v>230724710</v>
      </c>
      <c r="I33" s="3">
        <v>208981742</v>
      </c>
      <c r="J33" s="3">
        <v>193221063</v>
      </c>
      <c r="K33" s="3">
        <v>190845480</v>
      </c>
      <c r="L33" s="3">
        <v>218111761</v>
      </c>
      <c r="M33" s="3">
        <v>181089850</v>
      </c>
      <c r="N33" s="4">
        <v>173137727</v>
      </c>
      <c r="O33" s="6">
        <v>2582451786</v>
      </c>
      <c r="P33" s="3">
        <v>2716660291</v>
      </c>
      <c r="Q33" s="4">
        <v>2860830336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2920554441</v>
      </c>
      <c r="D35" s="29">
        <f t="shared" si="1"/>
        <v>3325474778</v>
      </c>
      <c r="E35" s="29">
        <f t="shared" si="1"/>
        <v>3230572982</v>
      </c>
      <c r="F35" s="29">
        <f>SUM(F24:F34)</f>
        <v>2899647662</v>
      </c>
      <c r="G35" s="29">
        <f>SUM(G24:G34)</f>
        <v>2671475983</v>
      </c>
      <c r="H35" s="29">
        <f>SUM(H24:H34)</f>
        <v>2846038954</v>
      </c>
      <c r="I35" s="29">
        <f>SUM(I24:I34)</f>
        <v>3180221230</v>
      </c>
      <c r="J35" s="29">
        <f t="shared" si="1"/>
        <v>2694486977</v>
      </c>
      <c r="K35" s="29">
        <f>SUM(K24:K34)</f>
        <v>3096813607</v>
      </c>
      <c r="L35" s="29">
        <f>SUM(L24:L34)</f>
        <v>2640493501</v>
      </c>
      <c r="M35" s="29">
        <f>SUM(M24:M34)</f>
        <v>2572543229</v>
      </c>
      <c r="N35" s="32">
        <f t="shared" si="1"/>
        <v>3367915848</v>
      </c>
      <c r="O35" s="31">
        <f t="shared" si="1"/>
        <v>35446239043</v>
      </c>
      <c r="P35" s="29">
        <f t="shared" si="1"/>
        <v>37722142093</v>
      </c>
      <c r="Q35" s="32">
        <f t="shared" si="1"/>
        <v>39760824868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1055435845</v>
      </c>
      <c r="D37" s="42">
        <f t="shared" si="2"/>
        <v>363903927</v>
      </c>
      <c r="E37" s="42">
        <f t="shared" si="2"/>
        <v>-333276206</v>
      </c>
      <c r="F37" s="42">
        <f>+F21-F35</f>
        <v>142021844</v>
      </c>
      <c r="G37" s="42">
        <f>+G21-G35</f>
        <v>364576381</v>
      </c>
      <c r="H37" s="42">
        <f>+H21-H35</f>
        <v>1207771443</v>
      </c>
      <c r="I37" s="42">
        <f>+I21-I35</f>
        <v>86612833</v>
      </c>
      <c r="J37" s="42">
        <f t="shared" si="2"/>
        <v>377758191</v>
      </c>
      <c r="K37" s="42">
        <f>+K21-K35</f>
        <v>1442153607</v>
      </c>
      <c r="L37" s="42">
        <f>+L21-L35</f>
        <v>253623404</v>
      </c>
      <c r="M37" s="42">
        <f>+M21-M35</f>
        <v>457068061</v>
      </c>
      <c r="N37" s="43">
        <f t="shared" si="2"/>
        <v>191122400</v>
      </c>
      <c r="O37" s="44">
        <f t="shared" si="2"/>
        <v>5608771901</v>
      </c>
      <c r="P37" s="42">
        <f t="shared" si="2"/>
        <v>6128578451</v>
      </c>
      <c r="Q37" s="43">
        <f t="shared" si="2"/>
        <v>6834511854</v>
      </c>
    </row>
    <row r="38" spans="1:17" ht="21" customHeight="1">
      <c r="A38" s="45" t="s">
        <v>52</v>
      </c>
      <c r="B38" s="25"/>
      <c r="C38" s="3">
        <v>93817174</v>
      </c>
      <c r="D38" s="3">
        <v>108505731</v>
      </c>
      <c r="E38" s="3">
        <v>127283430</v>
      </c>
      <c r="F38" s="3">
        <v>193902086</v>
      </c>
      <c r="G38" s="3">
        <v>220523486</v>
      </c>
      <c r="H38" s="3">
        <v>218967477</v>
      </c>
      <c r="I38" s="3">
        <v>189760145</v>
      </c>
      <c r="J38" s="3">
        <v>210142094</v>
      </c>
      <c r="K38" s="3">
        <v>225795171</v>
      </c>
      <c r="L38" s="3">
        <v>196768612</v>
      </c>
      <c r="M38" s="3">
        <v>211717676</v>
      </c>
      <c r="N38" s="4">
        <v>206769928</v>
      </c>
      <c r="O38" s="6">
        <v>2203953010</v>
      </c>
      <c r="P38" s="3">
        <v>2288988690</v>
      </c>
      <c r="Q38" s="4">
        <v>2418545270</v>
      </c>
    </row>
    <row r="39" spans="1:17" ht="55.5" customHeight="1">
      <c r="A39" s="45" t="s">
        <v>53</v>
      </c>
      <c r="B39" s="25"/>
      <c r="C39" s="22">
        <v>2792444</v>
      </c>
      <c r="D39" s="22">
        <v>7164082</v>
      </c>
      <c r="E39" s="22">
        <v>8278950</v>
      </c>
      <c r="F39" s="22">
        <v>6919425</v>
      </c>
      <c r="G39" s="22">
        <v>11071238</v>
      </c>
      <c r="H39" s="22">
        <v>9272408</v>
      </c>
      <c r="I39" s="22">
        <v>8549673</v>
      </c>
      <c r="J39" s="22">
        <v>12186836</v>
      </c>
      <c r="K39" s="22">
        <v>12029686</v>
      </c>
      <c r="L39" s="22">
        <v>13608118</v>
      </c>
      <c r="M39" s="22">
        <v>13321610</v>
      </c>
      <c r="N39" s="23">
        <v>44481681</v>
      </c>
      <c r="O39" s="24">
        <v>149676150</v>
      </c>
      <c r="P39" s="22">
        <v>269138363</v>
      </c>
      <c r="Q39" s="23">
        <v>297010467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1152045463</v>
      </c>
      <c r="D41" s="50">
        <f t="shared" si="3"/>
        <v>479573740</v>
      </c>
      <c r="E41" s="50">
        <f t="shared" si="3"/>
        <v>-197713826</v>
      </c>
      <c r="F41" s="50">
        <f>SUM(F37:F40)</f>
        <v>342843355</v>
      </c>
      <c r="G41" s="50">
        <f>SUM(G37:G40)</f>
        <v>596171105</v>
      </c>
      <c r="H41" s="50">
        <f>SUM(H37:H40)</f>
        <v>1436011328</v>
      </c>
      <c r="I41" s="50">
        <f>SUM(I37:I40)</f>
        <v>284922651</v>
      </c>
      <c r="J41" s="50">
        <f t="shared" si="3"/>
        <v>600087121</v>
      </c>
      <c r="K41" s="50">
        <f>SUM(K37:K40)</f>
        <v>1679978464</v>
      </c>
      <c r="L41" s="50">
        <f>SUM(L37:L40)</f>
        <v>464000134</v>
      </c>
      <c r="M41" s="50">
        <f>SUM(M37:M40)</f>
        <v>682107347</v>
      </c>
      <c r="N41" s="51">
        <f t="shared" si="3"/>
        <v>442374009</v>
      </c>
      <c r="O41" s="52">
        <f t="shared" si="3"/>
        <v>7962401061</v>
      </c>
      <c r="P41" s="50">
        <f t="shared" si="3"/>
        <v>8686705504</v>
      </c>
      <c r="Q41" s="51">
        <f t="shared" si="3"/>
        <v>9550067591</v>
      </c>
    </row>
    <row r="42" spans="1:17" ht="13.5">
      <c r="A42" s="19" t="s">
        <v>56</v>
      </c>
      <c r="B42" s="25"/>
      <c r="C42" s="53">
        <v>38754</v>
      </c>
      <c r="D42" s="53">
        <v>38754</v>
      </c>
      <c r="E42" s="53">
        <v>38754</v>
      </c>
      <c r="F42" s="53">
        <v>38754</v>
      </c>
      <c r="G42" s="53">
        <v>38754</v>
      </c>
      <c r="H42" s="53">
        <v>38754</v>
      </c>
      <c r="I42" s="53">
        <v>38754</v>
      </c>
      <c r="J42" s="53">
        <v>38754</v>
      </c>
      <c r="K42" s="53">
        <v>38754</v>
      </c>
      <c r="L42" s="53">
        <v>38754</v>
      </c>
      <c r="M42" s="53">
        <v>38754</v>
      </c>
      <c r="N42" s="54">
        <v>38754</v>
      </c>
      <c r="O42" s="55">
        <v>465050</v>
      </c>
      <c r="P42" s="53">
        <v>497604</v>
      </c>
      <c r="Q42" s="54">
        <v>532436</v>
      </c>
    </row>
    <row r="43" spans="1:17" ht="13.5">
      <c r="A43" s="56" t="s">
        <v>57</v>
      </c>
      <c r="B43" s="25"/>
      <c r="C43" s="57">
        <f aca="true" t="shared" si="4" ref="C43:Q43">+C41-C42</f>
        <v>1152006709</v>
      </c>
      <c r="D43" s="57">
        <f t="shared" si="4"/>
        <v>479534986</v>
      </c>
      <c r="E43" s="57">
        <f t="shared" si="4"/>
        <v>-197752580</v>
      </c>
      <c r="F43" s="57">
        <f>+F41-F42</f>
        <v>342804601</v>
      </c>
      <c r="G43" s="57">
        <f>+G41-G42</f>
        <v>596132351</v>
      </c>
      <c r="H43" s="57">
        <f>+H41-H42</f>
        <v>1435972574</v>
      </c>
      <c r="I43" s="57">
        <f>+I41-I42</f>
        <v>284883897</v>
      </c>
      <c r="J43" s="57">
        <f t="shared" si="4"/>
        <v>600048367</v>
      </c>
      <c r="K43" s="57">
        <f>+K41-K42</f>
        <v>1679939710</v>
      </c>
      <c r="L43" s="57">
        <f>+L41-L42</f>
        <v>463961380</v>
      </c>
      <c r="M43" s="57">
        <f>+M41-M42</f>
        <v>682068593</v>
      </c>
      <c r="N43" s="58">
        <f t="shared" si="4"/>
        <v>442335255</v>
      </c>
      <c r="O43" s="59">
        <f t="shared" si="4"/>
        <v>7961936011</v>
      </c>
      <c r="P43" s="57">
        <f t="shared" si="4"/>
        <v>8686207900</v>
      </c>
      <c r="Q43" s="58">
        <f t="shared" si="4"/>
        <v>9549535155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1152006709</v>
      </c>
      <c r="D45" s="50">
        <f t="shared" si="5"/>
        <v>479534986</v>
      </c>
      <c r="E45" s="50">
        <f t="shared" si="5"/>
        <v>-197752580</v>
      </c>
      <c r="F45" s="50">
        <f>SUM(F43:F44)</f>
        <v>342804601</v>
      </c>
      <c r="G45" s="50">
        <f>SUM(G43:G44)</f>
        <v>596132351</v>
      </c>
      <c r="H45" s="50">
        <f>SUM(H43:H44)</f>
        <v>1435972574</v>
      </c>
      <c r="I45" s="50">
        <f>SUM(I43:I44)</f>
        <v>284883897</v>
      </c>
      <c r="J45" s="50">
        <f t="shared" si="5"/>
        <v>600048367</v>
      </c>
      <c r="K45" s="50">
        <f>SUM(K43:K44)</f>
        <v>1679939710</v>
      </c>
      <c r="L45" s="50">
        <f>SUM(L43:L44)</f>
        <v>463961380</v>
      </c>
      <c r="M45" s="50">
        <f>SUM(M43:M44)</f>
        <v>682068593</v>
      </c>
      <c r="N45" s="51">
        <f t="shared" si="5"/>
        <v>442335255</v>
      </c>
      <c r="O45" s="52">
        <f t="shared" si="5"/>
        <v>7961936011</v>
      </c>
      <c r="P45" s="50">
        <f t="shared" si="5"/>
        <v>8686207900</v>
      </c>
      <c r="Q45" s="51">
        <f t="shared" si="5"/>
        <v>9549535155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1152006709</v>
      </c>
      <c r="D47" s="63">
        <f t="shared" si="6"/>
        <v>479534986</v>
      </c>
      <c r="E47" s="63">
        <f t="shared" si="6"/>
        <v>-197752580</v>
      </c>
      <c r="F47" s="63">
        <f>SUM(F45:F46)</f>
        <v>342804601</v>
      </c>
      <c r="G47" s="63">
        <f>SUM(G45:G46)</f>
        <v>596132351</v>
      </c>
      <c r="H47" s="63">
        <f>SUM(H45:H46)</f>
        <v>1435972574</v>
      </c>
      <c r="I47" s="63">
        <f>SUM(I45:I46)</f>
        <v>284883897</v>
      </c>
      <c r="J47" s="63">
        <f t="shared" si="6"/>
        <v>600048367</v>
      </c>
      <c r="K47" s="63">
        <f>SUM(K45:K46)</f>
        <v>1679939710</v>
      </c>
      <c r="L47" s="63">
        <f>SUM(L45:L46)</f>
        <v>463961380</v>
      </c>
      <c r="M47" s="63">
        <f>SUM(M45:M46)</f>
        <v>682068593</v>
      </c>
      <c r="N47" s="64">
        <f t="shared" si="6"/>
        <v>442335255</v>
      </c>
      <c r="O47" s="65">
        <f t="shared" si="6"/>
        <v>7961936011</v>
      </c>
      <c r="P47" s="63">
        <f t="shared" si="6"/>
        <v>8686207900</v>
      </c>
      <c r="Q47" s="66">
        <f t="shared" si="6"/>
        <v>9549535155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73844125</v>
      </c>
      <c r="D5" s="3">
        <v>73844125</v>
      </c>
      <c r="E5" s="3">
        <v>73844125</v>
      </c>
      <c r="F5" s="3">
        <v>73844125</v>
      </c>
      <c r="G5" s="3">
        <v>73844125</v>
      </c>
      <c r="H5" s="3">
        <v>73844125</v>
      </c>
      <c r="I5" s="3">
        <v>73844125</v>
      </c>
      <c r="J5" s="3">
        <v>73844125</v>
      </c>
      <c r="K5" s="3">
        <v>73844125</v>
      </c>
      <c r="L5" s="3">
        <v>73844125</v>
      </c>
      <c r="M5" s="3">
        <v>73844125</v>
      </c>
      <c r="N5" s="4">
        <v>73844173</v>
      </c>
      <c r="O5" s="5">
        <v>886129548</v>
      </c>
      <c r="P5" s="3">
        <v>933980544</v>
      </c>
      <c r="Q5" s="4">
        <v>984415493</v>
      </c>
    </row>
    <row r="6" spans="1:17" ht="13.5">
      <c r="A6" s="19" t="s">
        <v>24</v>
      </c>
      <c r="B6" s="20"/>
      <c r="C6" s="3">
        <v>180932231</v>
      </c>
      <c r="D6" s="3">
        <v>180932231</v>
      </c>
      <c r="E6" s="3">
        <v>180932231</v>
      </c>
      <c r="F6" s="3">
        <v>180932231</v>
      </c>
      <c r="G6" s="3">
        <v>180932231</v>
      </c>
      <c r="H6" s="3">
        <v>180932231</v>
      </c>
      <c r="I6" s="3">
        <v>180932231</v>
      </c>
      <c r="J6" s="3">
        <v>180932231</v>
      </c>
      <c r="K6" s="3">
        <v>180932231</v>
      </c>
      <c r="L6" s="3">
        <v>180932231</v>
      </c>
      <c r="M6" s="3">
        <v>180932231</v>
      </c>
      <c r="N6" s="4">
        <v>180932346</v>
      </c>
      <c r="O6" s="6">
        <v>2171186887</v>
      </c>
      <c r="P6" s="3">
        <v>2375495573</v>
      </c>
      <c r="Q6" s="4">
        <v>2599029707</v>
      </c>
    </row>
    <row r="7" spans="1:17" ht="13.5">
      <c r="A7" s="21" t="s">
        <v>25</v>
      </c>
      <c r="B7" s="20"/>
      <c r="C7" s="3">
        <v>91375092</v>
      </c>
      <c r="D7" s="3">
        <v>91375092</v>
      </c>
      <c r="E7" s="3">
        <v>91375092</v>
      </c>
      <c r="F7" s="3">
        <v>91375092</v>
      </c>
      <c r="G7" s="3">
        <v>91375092</v>
      </c>
      <c r="H7" s="3">
        <v>91375092</v>
      </c>
      <c r="I7" s="3">
        <v>91375092</v>
      </c>
      <c r="J7" s="3">
        <v>91375092</v>
      </c>
      <c r="K7" s="3">
        <v>91375092</v>
      </c>
      <c r="L7" s="3">
        <v>91375092</v>
      </c>
      <c r="M7" s="3">
        <v>91375092</v>
      </c>
      <c r="N7" s="4">
        <v>91375131</v>
      </c>
      <c r="O7" s="6">
        <v>1096501143</v>
      </c>
      <c r="P7" s="3">
        <v>1183124733</v>
      </c>
      <c r="Q7" s="4">
        <v>1276591586</v>
      </c>
    </row>
    <row r="8" spans="1:17" ht="13.5">
      <c r="A8" s="21" t="s">
        <v>26</v>
      </c>
      <c r="B8" s="20"/>
      <c r="C8" s="3">
        <v>24889816</v>
      </c>
      <c r="D8" s="3">
        <v>24889816</v>
      </c>
      <c r="E8" s="3">
        <v>24889816</v>
      </c>
      <c r="F8" s="3">
        <v>24889816</v>
      </c>
      <c r="G8" s="3">
        <v>24889816</v>
      </c>
      <c r="H8" s="3">
        <v>24889816</v>
      </c>
      <c r="I8" s="3">
        <v>24889816</v>
      </c>
      <c r="J8" s="3">
        <v>24889816</v>
      </c>
      <c r="K8" s="3">
        <v>24889816</v>
      </c>
      <c r="L8" s="3">
        <v>24889816</v>
      </c>
      <c r="M8" s="3">
        <v>24889816</v>
      </c>
      <c r="N8" s="4">
        <v>24889832</v>
      </c>
      <c r="O8" s="6">
        <v>298677808</v>
      </c>
      <c r="P8" s="3">
        <v>314806410</v>
      </c>
      <c r="Q8" s="4">
        <v>331805956</v>
      </c>
    </row>
    <row r="9" spans="1:17" ht="13.5">
      <c r="A9" s="21" t="s">
        <v>27</v>
      </c>
      <c r="B9" s="20"/>
      <c r="C9" s="22">
        <v>13999051</v>
      </c>
      <c r="D9" s="22">
        <v>13999051</v>
      </c>
      <c r="E9" s="22">
        <v>13999051</v>
      </c>
      <c r="F9" s="22">
        <v>13999051</v>
      </c>
      <c r="G9" s="22">
        <v>13999051</v>
      </c>
      <c r="H9" s="22">
        <v>13999051</v>
      </c>
      <c r="I9" s="22">
        <v>13999051</v>
      </c>
      <c r="J9" s="22">
        <v>13999051</v>
      </c>
      <c r="K9" s="22">
        <v>13999051</v>
      </c>
      <c r="L9" s="22">
        <v>13999051</v>
      </c>
      <c r="M9" s="22">
        <v>13999051</v>
      </c>
      <c r="N9" s="23">
        <v>13999066</v>
      </c>
      <c r="O9" s="24">
        <v>167988627</v>
      </c>
      <c r="P9" s="22">
        <v>177060012</v>
      </c>
      <c r="Q9" s="23">
        <v>186621252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1509100</v>
      </c>
      <c r="D11" s="3">
        <v>1509100</v>
      </c>
      <c r="E11" s="3">
        <v>1509100</v>
      </c>
      <c r="F11" s="3">
        <v>1509100</v>
      </c>
      <c r="G11" s="3">
        <v>1509100</v>
      </c>
      <c r="H11" s="3">
        <v>1509100</v>
      </c>
      <c r="I11" s="3">
        <v>1509100</v>
      </c>
      <c r="J11" s="3">
        <v>1509100</v>
      </c>
      <c r="K11" s="3">
        <v>1509100</v>
      </c>
      <c r="L11" s="3">
        <v>1509100</v>
      </c>
      <c r="M11" s="3">
        <v>1509100</v>
      </c>
      <c r="N11" s="4">
        <v>1509199</v>
      </c>
      <c r="O11" s="6">
        <v>18109299</v>
      </c>
      <c r="P11" s="3">
        <v>19087200</v>
      </c>
      <c r="Q11" s="4">
        <v>20117909</v>
      </c>
    </row>
    <row r="12" spans="1:17" ht="13.5">
      <c r="A12" s="19" t="s">
        <v>29</v>
      </c>
      <c r="B12" s="25"/>
      <c r="C12" s="3">
        <v>720314</v>
      </c>
      <c r="D12" s="3">
        <v>720314</v>
      </c>
      <c r="E12" s="3">
        <v>720314</v>
      </c>
      <c r="F12" s="3">
        <v>720314</v>
      </c>
      <c r="G12" s="3">
        <v>720314</v>
      </c>
      <c r="H12" s="3">
        <v>720314</v>
      </c>
      <c r="I12" s="3">
        <v>720314</v>
      </c>
      <c r="J12" s="3">
        <v>720314</v>
      </c>
      <c r="K12" s="3">
        <v>720314</v>
      </c>
      <c r="L12" s="3">
        <v>720314</v>
      </c>
      <c r="M12" s="3">
        <v>720314</v>
      </c>
      <c r="N12" s="4">
        <v>720317</v>
      </c>
      <c r="O12" s="6">
        <v>8643771</v>
      </c>
      <c r="P12" s="3">
        <v>9110535</v>
      </c>
      <c r="Q12" s="4">
        <v>9602504</v>
      </c>
    </row>
    <row r="13" spans="1:17" ht="13.5">
      <c r="A13" s="19" t="s">
        <v>30</v>
      </c>
      <c r="B13" s="25"/>
      <c r="C13" s="3">
        <v>6221546</v>
      </c>
      <c r="D13" s="3">
        <v>6221546</v>
      </c>
      <c r="E13" s="3">
        <v>6221546</v>
      </c>
      <c r="F13" s="3">
        <v>6221546</v>
      </c>
      <c r="G13" s="3">
        <v>6221546</v>
      </c>
      <c r="H13" s="3">
        <v>6221546</v>
      </c>
      <c r="I13" s="3">
        <v>6221546</v>
      </c>
      <c r="J13" s="3">
        <v>6221546</v>
      </c>
      <c r="K13" s="3">
        <v>6221546</v>
      </c>
      <c r="L13" s="3">
        <v>6221546</v>
      </c>
      <c r="M13" s="3">
        <v>6221546</v>
      </c>
      <c r="N13" s="4">
        <v>6221599</v>
      </c>
      <c r="O13" s="6">
        <v>74658605</v>
      </c>
      <c r="P13" s="3">
        <v>78690170</v>
      </c>
      <c r="Q13" s="4">
        <v>82939437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11246845</v>
      </c>
      <c r="D15" s="3">
        <v>11246845</v>
      </c>
      <c r="E15" s="3">
        <v>11246845</v>
      </c>
      <c r="F15" s="3">
        <v>11246845</v>
      </c>
      <c r="G15" s="3">
        <v>11246845</v>
      </c>
      <c r="H15" s="3">
        <v>11246845</v>
      </c>
      <c r="I15" s="3">
        <v>11246845</v>
      </c>
      <c r="J15" s="3">
        <v>11246845</v>
      </c>
      <c r="K15" s="3">
        <v>11246845</v>
      </c>
      <c r="L15" s="3">
        <v>11246845</v>
      </c>
      <c r="M15" s="3">
        <v>11246845</v>
      </c>
      <c r="N15" s="4">
        <v>11246882</v>
      </c>
      <c r="O15" s="6">
        <v>134962177</v>
      </c>
      <c r="P15" s="3">
        <v>141710967</v>
      </c>
      <c r="Q15" s="4">
        <v>148797232</v>
      </c>
    </row>
    <row r="16" spans="1:17" ht="13.5">
      <c r="A16" s="19" t="s">
        <v>33</v>
      </c>
      <c r="B16" s="25"/>
      <c r="C16" s="3">
        <v>24823</v>
      </c>
      <c r="D16" s="3">
        <v>24823</v>
      </c>
      <c r="E16" s="3">
        <v>24823</v>
      </c>
      <c r="F16" s="3">
        <v>24823</v>
      </c>
      <c r="G16" s="3">
        <v>24823</v>
      </c>
      <c r="H16" s="3">
        <v>24823</v>
      </c>
      <c r="I16" s="3">
        <v>24823</v>
      </c>
      <c r="J16" s="3">
        <v>24823</v>
      </c>
      <c r="K16" s="3">
        <v>24823</v>
      </c>
      <c r="L16" s="3">
        <v>24823</v>
      </c>
      <c r="M16" s="3">
        <v>24823</v>
      </c>
      <c r="N16" s="4">
        <v>24833</v>
      </c>
      <c r="O16" s="6">
        <v>297886</v>
      </c>
      <c r="P16" s="3">
        <v>313972</v>
      </c>
      <c r="Q16" s="4">
        <v>330927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70572603</v>
      </c>
      <c r="D18" s="3">
        <v>70572603</v>
      </c>
      <c r="E18" s="3">
        <v>70572603</v>
      </c>
      <c r="F18" s="3">
        <v>70572603</v>
      </c>
      <c r="G18" s="3">
        <v>70572603</v>
      </c>
      <c r="H18" s="3">
        <v>70572603</v>
      </c>
      <c r="I18" s="3">
        <v>70572603</v>
      </c>
      <c r="J18" s="3">
        <v>70572603</v>
      </c>
      <c r="K18" s="3">
        <v>70572603</v>
      </c>
      <c r="L18" s="3">
        <v>70572603</v>
      </c>
      <c r="M18" s="3">
        <v>70572603</v>
      </c>
      <c r="N18" s="4">
        <v>70572634</v>
      </c>
      <c r="O18" s="6">
        <v>846871267</v>
      </c>
      <c r="P18" s="3">
        <v>912875174</v>
      </c>
      <c r="Q18" s="4">
        <v>986294586</v>
      </c>
    </row>
    <row r="19" spans="1:17" ht="13.5">
      <c r="A19" s="19" t="s">
        <v>36</v>
      </c>
      <c r="B19" s="25"/>
      <c r="C19" s="22">
        <v>5855189</v>
      </c>
      <c r="D19" s="22">
        <v>5855189</v>
      </c>
      <c r="E19" s="22">
        <v>5855189</v>
      </c>
      <c r="F19" s="22">
        <v>5855189</v>
      </c>
      <c r="G19" s="22">
        <v>5855189</v>
      </c>
      <c r="H19" s="22">
        <v>5855189</v>
      </c>
      <c r="I19" s="22">
        <v>5855189</v>
      </c>
      <c r="J19" s="22">
        <v>5855189</v>
      </c>
      <c r="K19" s="22">
        <v>5855189</v>
      </c>
      <c r="L19" s="22">
        <v>5855189</v>
      </c>
      <c r="M19" s="22">
        <v>5855189</v>
      </c>
      <c r="N19" s="23">
        <v>5855387</v>
      </c>
      <c r="O19" s="24">
        <v>70262466</v>
      </c>
      <c r="P19" s="22">
        <v>74684640</v>
      </c>
      <c r="Q19" s="23">
        <v>79832110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481190735</v>
      </c>
      <c r="D21" s="29">
        <f t="shared" si="0"/>
        <v>481190735</v>
      </c>
      <c r="E21" s="29">
        <f t="shared" si="0"/>
        <v>481190735</v>
      </c>
      <c r="F21" s="29">
        <f>SUM(F5:F20)</f>
        <v>481190735</v>
      </c>
      <c r="G21" s="29">
        <f>SUM(G5:G20)</f>
        <v>481190735</v>
      </c>
      <c r="H21" s="29">
        <f>SUM(H5:H20)</f>
        <v>481190735</v>
      </c>
      <c r="I21" s="29">
        <f>SUM(I5:I20)</f>
        <v>481190735</v>
      </c>
      <c r="J21" s="29">
        <f t="shared" si="0"/>
        <v>481190735</v>
      </c>
      <c r="K21" s="29">
        <f>SUM(K5:K20)</f>
        <v>481190735</v>
      </c>
      <c r="L21" s="29">
        <f>SUM(L5:L20)</f>
        <v>481190735</v>
      </c>
      <c r="M21" s="29">
        <f>SUM(M5:M20)</f>
        <v>481190735</v>
      </c>
      <c r="N21" s="30">
        <f t="shared" si="0"/>
        <v>481191399</v>
      </c>
      <c r="O21" s="31">
        <f t="shared" si="0"/>
        <v>5774289484</v>
      </c>
      <c r="P21" s="29">
        <f t="shared" si="0"/>
        <v>6220939930</v>
      </c>
      <c r="Q21" s="32">
        <f t="shared" si="0"/>
        <v>6706378699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100898537</v>
      </c>
      <c r="D24" s="3">
        <v>100898537</v>
      </c>
      <c r="E24" s="3">
        <v>100898537</v>
      </c>
      <c r="F24" s="3">
        <v>100898537</v>
      </c>
      <c r="G24" s="3">
        <v>100898537</v>
      </c>
      <c r="H24" s="3">
        <v>100898537</v>
      </c>
      <c r="I24" s="3">
        <v>100898537</v>
      </c>
      <c r="J24" s="3">
        <v>100898537</v>
      </c>
      <c r="K24" s="3">
        <v>100898537</v>
      </c>
      <c r="L24" s="3">
        <v>100898537</v>
      </c>
      <c r="M24" s="3">
        <v>100898537</v>
      </c>
      <c r="N24" s="36">
        <v>100892222</v>
      </c>
      <c r="O24" s="6">
        <v>1210776129</v>
      </c>
      <c r="P24" s="3">
        <v>1288225945</v>
      </c>
      <c r="Q24" s="4">
        <v>1347640011</v>
      </c>
    </row>
    <row r="25" spans="1:17" ht="13.5">
      <c r="A25" s="21" t="s">
        <v>41</v>
      </c>
      <c r="B25" s="20"/>
      <c r="C25" s="3">
        <v>4655064</v>
      </c>
      <c r="D25" s="3">
        <v>4655064</v>
      </c>
      <c r="E25" s="3">
        <v>4655064</v>
      </c>
      <c r="F25" s="3">
        <v>4655064</v>
      </c>
      <c r="G25" s="3">
        <v>4655064</v>
      </c>
      <c r="H25" s="3">
        <v>4655064</v>
      </c>
      <c r="I25" s="3">
        <v>4655064</v>
      </c>
      <c r="J25" s="3">
        <v>4655064</v>
      </c>
      <c r="K25" s="3">
        <v>4655064</v>
      </c>
      <c r="L25" s="3">
        <v>4655064</v>
      </c>
      <c r="M25" s="3">
        <v>4655064</v>
      </c>
      <c r="N25" s="4">
        <v>4654746</v>
      </c>
      <c r="O25" s="6">
        <v>55860450</v>
      </c>
      <c r="P25" s="3">
        <v>58888515</v>
      </c>
      <c r="Q25" s="4">
        <v>62079634</v>
      </c>
    </row>
    <row r="26" spans="1:17" ht="13.5">
      <c r="A26" s="21" t="s">
        <v>42</v>
      </c>
      <c r="B26" s="20"/>
      <c r="C26" s="3">
        <v>78451654</v>
      </c>
      <c r="D26" s="3">
        <v>78451654</v>
      </c>
      <c r="E26" s="3">
        <v>78451654</v>
      </c>
      <c r="F26" s="3">
        <v>78451654</v>
      </c>
      <c r="G26" s="3">
        <v>78451654</v>
      </c>
      <c r="H26" s="3">
        <v>78451654</v>
      </c>
      <c r="I26" s="3">
        <v>78451654</v>
      </c>
      <c r="J26" s="3">
        <v>78451654</v>
      </c>
      <c r="K26" s="3">
        <v>78451654</v>
      </c>
      <c r="L26" s="3">
        <v>78451654</v>
      </c>
      <c r="M26" s="3">
        <v>78451654</v>
      </c>
      <c r="N26" s="4">
        <v>78451618</v>
      </c>
      <c r="O26" s="6">
        <v>941419812</v>
      </c>
      <c r="P26" s="3">
        <v>1322409391</v>
      </c>
      <c r="Q26" s="4">
        <v>1614133741</v>
      </c>
    </row>
    <row r="27" spans="1:17" ht="13.5">
      <c r="A27" s="21" t="s">
        <v>43</v>
      </c>
      <c r="B27" s="20"/>
      <c r="C27" s="3">
        <v>36145233</v>
      </c>
      <c r="D27" s="3">
        <v>36145233</v>
      </c>
      <c r="E27" s="3">
        <v>36145233</v>
      </c>
      <c r="F27" s="3">
        <v>36145233</v>
      </c>
      <c r="G27" s="3">
        <v>36145233</v>
      </c>
      <c r="H27" s="3">
        <v>36145233</v>
      </c>
      <c r="I27" s="3">
        <v>36145233</v>
      </c>
      <c r="J27" s="3">
        <v>36145233</v>
      </c>
      <c r="K27" s="3">
        <v>36145233</v>
      </c>
      <c r="L27" s="3">
        <v>36145233</v>
      </c>
      <c r="M27" s="3">
        <v>36145233</v>
      </c>
      <c r="N27" s="36">
        <v>36145138</v>
      </c>
      <c r="O27" s="6">
        <v>433742701</v>
      </c>
      <c r="P27" s="3">
        <v>446754464</v>
      </c>
      <c r="Q27" s="4">
        <v>460156638</v>
      </c>
    </row>
    <row r="28" spans="1:17" ht="13.5">
      <c r="A28" s="21" t="s">
        <v>44</v>
      </c>
      <c r="B28" s="20"/>
      <c r="C28" s="3">
        <v>1584256</v>
      </c>
      <c r="D28" s="3">
        <v>1584256</v>
      </c>
      <c r="E28" s="3">
        <v>1584256</v>
      </c>
      <c r="F28" s="3">
        <v>1584256</v>
      </c>
      <c r="G28" s="3">
        <v>1584256</v>
      </c>
      <c r="H28" s="3">
        <v>1584256</v>
      </c>
      <c r="I28" s="3">
        <v>1584256</v>
      </c>
      <c r="J28" s="3">
        <v>1584256</v>
      </c>
      <c r="K28" s="3">
        <v>1584256</v>
      </c>
      <c r="L28" s="3">
        <v>1584256</v>
      </c>
      <c r="M28" s="3">
        <v>1584256</v>
      </c>
      <c r="N28" s="4">
        <v>1584249</v>
      </c>
      <c r="O28" s="6">
        <v>19011065</v>
      </c>
      <c r="P28" s="3">
        <v>19961618</v>
      </c>
      <c r="Q28" s="4">
        <v>20959699</v>
      </c>
    </row>
    <row r="29" spans="1:17" ht="13.5">
      <c r="A29" s="21" t="s">
        <v>45</v>
      </c>
      <c r="B29" s="20"/>
      <c r="C29" s="3">
        <v>191768375</v>
      </c>
      <c r="D29" s="3">
        <v>191768375</v>
      </c>
      <c r="E29" s="3">
        <v>191768375</v>
      </c>
      <c r="F29" s="3">
        <v>191768375</v>
      </c>
      <c r="G29" s="3">
        <v>191768375</v>
      </c>
      <c r="H29" s="3">
        <v>191768375</v>
      </c>
      <c r="I29" s="3">
        <v>191768375</v>
      </c>
      <c r="J29" s="3">
        <v>191768375</v>
      </c>
      <c r="K29" s="3">
        <v>191768375</v>
      </c>
      <c r="L29" s="3">
        <v>191768375</v>
      </c>
      <c r="M29" s="3">
        <v>191768375</v>
      </c>
      <c r="N29" s="36">
        <v>191768355</v>
      </c>
      <c r="O29" s="6">
        <v>2301220480</v>
      </c>
      <c r="P29" s="3">
        <v>2416281503</v>
      </c>
      <c r="Q29" s="4">
        <v>2537095579</v>
      </c>
    </row>
    <row r="30" spans="1:17" ht="13.5">
      <c r="A30" s="21" t="s">
        <v>46</v>
      </c>
      <c r="B30" s="20"/>
      <c r="C30" s="3">
        <v>10079296</v>
      </c>
      <c r="D30" s="3">
        <v>10079296</v>
      </c>
      <c r="E30" s="3">
        <v>10079296</v>
      </c>
      <c r="F30" s="3">
        <v>10079296</v>
      </c>
      <c r="G30" s="3">
        <v>10079296</v>
      </c>
      <c r="H30" s="3">
        <v>10079296</v>
      </c>
      <c r="I30" s="3">
        <v>10079296</v>
      </c>
      <c r="J30" s="3">
        <v>10079296</v>
      </c>
      <c r="K30" s="3">
        <v>10079296</v>
      </c>
      <c r="L30" s="3">
        <v>10079296</v>
      </c>
      <c r="M30" s="3">
        <v>10079296</v>
      </c>
      <c r="N30" s="4">
        <v>10078838</v>
      </c>
      <c r="O30" s="6">
        <v>120951094</v>
      </c>
      <c r="P30" s="3">
        <v>1752887</v>
      </c>
      <c r="Q30" s="4">
        <v>1665243</v>
      </c>
    </row>
    <row r="31" spans="1:17" ht="13.5">
      <c r="A31" s="21" t="s">
        <v>47</v>
      </c>
      <c r="B31" s="20"/>
      <c r="C31" s="3">
        <v>27021294</v>
      </c>
      <c r="D31" s="3">
        <v>27021294</v>
      </c>
      <c r="E31" s="3">
        <v>27021294</v>
      </c>
      <c r="F31" s="3">
        <v>27021294</v>
      </c>
      <c r="G31" s="3">
        <v>27021294</v>
      </c>
      <c r="H31" s="3">
        <v>27021294</v>
      </c>
      <c r="I31" s="3">
        <v>27021294</v>
      </c>
      <c r="J31" s="3">
        <v>27021294</v>
      </c>
      <c r="K31" s="3">
        <v>27021294</v>
      </c>
      <c r="L31" s="3">
        <v>27021294</v>
      </c>
      <c r="M31" s="3">
        <v>27021294</v>
      </c>
      <c r="N31" s="36">
        <v>27020916</v>
      </c>
      <c r="O31" s="6">
        <v>324255150</v>
      </c>
      <c r="P31" s="3">
        <v>308042394</v>
      </c>
      <c r="Q31" s="4">
        <v>292640272</v>
      </c>
    </row>
    <row r="32" spans="1:17" ht="13.5">
      <c r="A32" s="21" t="s">
        <v>35</v>
      </c>
      <c r="B32" s="20"/>
      <c r="C32" s="3">
        <v>188290</v>
      </c>
      <c r="D32" s="3">
        <v>188290</v>
      </c>
      <c r="E32" s="3">
        <v>188290</v>
      </c>
      <c r="F32" s="3">
        <v>188290</v>
      </c>
      <c r="G32" s="3">
        <v>188290</v>
      </c>
      <c r="H32" s="3">
        <v>188290</v>
      </c>
      <c r="I32" s="3">
        <v>188290</v>
      </c>
      <c r="J32" s="3">
        <v>188290</v>
      </c>
      <c r="K32" s="3">
        <v>188290</v>
      </c>
      <c r="L32" s="3">
        <v>188290</v>
      </c>
      <c r="M32" s="3">
        <v>188290</v>
      </c>
      <c r="N32" s="4">
        <v>188288</v>
      </c>
      <c r="O32" s="6">
        <v>2259478</v>
      </c>
      <c r="P32" s="3">
        <v>2372486</v>
      </c>
      <c r="Q32" s="4">
        <v>2491117</v>
      </c>
    </row>
    <row r="33" spans="1:17" ht="13.5">
      <c r="A33" s="21" t="s">
        <v>48</v>
      </c>
      <c r="B33" s="20"/>
      <c r="C33" s="3">
        <v>25701266</v>
      </c>
      <c r="D33" s="3">
        <v>25701266</v>
      </c>
      <c r="E33" s="3">
        <v>25701266</v>
      </c>
      <c r="F33" s="3">
        <v>25701266</v>
      </c>
      <c r="G33" s="3">
        <v>25701266</v>
      </c>
      <c r="H33" s="3">
        <v>25701266</v>
      </c>
      <c r="I33" s="3">
        <v>25701266</v>
      </c>
      <c r="J33" s="3">
        <v>25701266</v>
      </c>
      <c r="K33" s="3">
        <v>25701266</v>
      </c>
      <c r="L33" s="3">
        <v>25701266</v>
      </c>
      <c r="M33" s="3">
        <v>25701266</v>
      </c>
      <c r="N33" s="4">
        <v>25699549</v>
      </c>
      <c r="O33" s="6">
        <v>308413475</v>
      </c>
      <c r="P33" s="3">
        <v>320127876</v>
      </c>
      <c r="Q33" s="4">
        <v>338471764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476493265</v>
      </c>
      <c r="D35" s="29">
        <f t="shared" si="1"/>
        <v>476493265</v>
      </c>
      <c r="E35" s="29">
        <f t="shared" si="1"/>
        <v>476493265</v>
      </c>
      <c r="F35" s="29">
        <f>SUM(F24:F34)</f>
        <v>476493265</v>
      </c>
      <c r="G35" s="29">
        <f>SUM(G24:G34)</f>
        <v>476493265</v>
      </c>
      <c r="H35" s="29">
        <f>SUM(H24:H34)</f>
        <v>476493265</v>
      </c>
      <c r="I35" s="29">
        <f>SUM(I24:I34)</f>
        <v>476493265</v>
      </c>
      <c r="J35" s="29">
        <f t="shared" si="1"/>
        <v>476493265</v>
      </c>
      <c r="K35" s="29">
        <f>SUM(K24:K34)</f>
        <v>476493265</v>
      </c>
      <c r="L35" s="29">
        <f>SUM(L24:L34)</f>
        <v>476493265</v>
      </c>
      <c r="M35" s="29">
        <f>SUM(M24:M34)</f>
        <v>476493265</v>
      </c>
      <c r="N35" s="32">
        <f t="shared" si="1"/>
        <v>476483919</v>
      </c>
      <c r="O35" s="31">
        <f t="shared" si="1"/>
        <v>5717909834</v>
      </c>
      <c r="P35" s="29">
        <f t="shared" si="1"/>
        <v>6184817079</v>
      </c>
      <c r="Q35" s="32">
        <f t="shared" si="1"/>
        <v>6677333698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4697470</v>
      </c>
      <c r="D37" s="42">
        <f t="shared" si="2"/>
        <v>4697470</v>
      </c>
      <c r="E37" s="42">
        <f t="shared" si="2"/>
        <v>4697470</v>
      </c>
      <c r="F37" s="42">
        <f>+F21-F35</f>
        <v>4697470</v>
      </c>
      <c r="G37" s="42">
        <f>+G21-G35</f>
        <v>4697470</v>
      </c>
      <c r="H37" s="42">
        <f>+H21-H35</f>
        <v>4697470</v>
      </c>
      <c r="I37" s="42">
        <f>+I21-I35</f>
        <v>4697470</v>
      </c>
      <c r="J37" s="42">
        <f t="shared" si="2"/>
        <v>4697470</v>
      </c>
      <c r="K37" s="42">
        <f>+K21-K35</f>
        <v>4697470</v>
      </c>
      <c r="L37" s="42">
        <f>+L21-L35</f>
        <v>4697470</v>
      </c>
      <c r="M37" s="42">
        <f>+M21-M35</f>
        <v>4697470</v>
      </c>
      <c r="N37" s="43">
        <f t="shared" si="2"/>
        <v>4707480</v>
      </c>
      <c r="O37" s="44">
        <f t="shared" si="2"/>
        <v>56379650</v>
      </c>
      <c r="P37" s="42">
        <f t="shared" si="2"/>
        <v>36122851</v>
      </c>
      <c r="Q37" s="43">
        <f t="shared" si="2"/>
        <v>29045001</v>
      </c>
    </row>
    <row r="38" spans="1:17" ht="21" customHeight="1">
      <c r="A38" s="45" t="s">
        <v>52</v>
      </c>
      <c r="B38" s="25"/>
      <c r="C38" s="3">
        <v>17892081</v>
      </c>
      <c r="D38" s="3">
        <v>17892081</v>
      </c>
      <c r="E38" s="3">
        <v>17892081</v>
      </c>
      <c r="F38" s="3">
        <v>17892081</v>
      </c>
      <c r="G38" s="3">
        <v>17892081</v>
      </c>
      <c r="H38" s="3">
        <v>17892081</v>
      </c>
      <c r="I38" s="3">
        <v>17892081</v>
      </c>
      <c r="J38" s="3">
        <v>17892081</v>
      </c>
      <c r="K38" s="3">
        <v>17892081</v>
      </c>
      <c r="L38" s="3">
        <v>17892081</v>
      </c>
      <c r="M38" s="3">
        <v>17892081</v>
      </c>
      <c r="N38" s="4">
        <v>17892109</v>
      </c>
      <c r="O38" s="6">
        <v>214705000</v>
      </c>
      <c r="P38" s="3">
        <v>219475000</v>
      </c>
      <c r="Q38" s="4">
        <v>235406000</v>
      </c>
    </row>
    <row r="39" spans="1:17" ht="55.5" customHeight="1">
      <c r="A39" s="45" t="s">
        <v>53</v>
      </c>
      <c r="B39" s="25"/>
      <c r="C39" s="22">
        <v>83333</v>
      </c>
      <c r="D39" s="22">
        <v>83333</v>
      </c>
      <c r="E39" s="22">
        <v>83333</v>
      </c>
      <c r="F39" s="22">
        <v>83333</v>
      </c>
      <c r="G39" s="22">
        <v>83333</v>
      </c>
      <c r="H39" s="22">
        <v>83333</v>
      </c>
      <c r="I39" s="22">
        <v>83333</v>
      </c>
      <c r="J39" s="22">
        <v>83333</v>
      </c>
      <c r="K39" s="22">
        <v>83333</v>
      </c>
      <c r="L39" s="22">
        <v>83333</v>
      </c>
      <c r="M39" s="22">
        <v>83333</v>
      </c>
      <c r="N39" s="23">
        <v>83337</v>
      </c>
      <c r="O39" s="24">
        <v>1000000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22672884</v>
      </c>
      <c r="D41" s="50">
        <f t="shared" si="3"/>
        <v>22672884</v>
      </c>
      <c r="E41" s="50">
        <f t="shared" si="3"/>
        <v>22672884</v>
      </c>
      <c r="F41" s="50">
        <f>SUM(F37:F40)</f>
        <v>22672884</v>
      </c>
      <c r="G41" s="50">
        <f>SUM(G37:G40)</f>
        <v>22672884</v>
      </c>
      <c r="H41" s="50">
        <f>SUM(H37:H40)</f>
        <v>22672884</v>
      </c>
      <c r="I41" s="50">
        <f>SUM(I37:I40)</f>
        <v>22672884</v>
      </c>
      <c r="J41" s="50">
        <f t="shared" si="3"/>
        <v>22672884</v>
      </c>
      <c r="K41" s="50">
        <f>SUM(K37:K40)</f>
        <v>22672884</v>
      </c>
      <c r="L41" s="50">
        <f>SUM(L37:L40)</f>
        <v>22672884</v>
      </c>
      <c r="M41" s="50">
        <f>SUM(M37:M40)</f>
        <v>22672884</v>
      </c>
      <c r="N41" s="51">
        <f t="shared" si="3"/>
        <v>22682926</v>
      </c>
      <c r="O41" s="52">
        <f t="shared" si="3"/>
        <v>272084650</v>
      </c>
      <c r="P41" s="50">
        <f t="shared" si="3"/>
        <v>255597851</v>
      </c>
      <c r="Q41" s="51">
        <f t="shared" si="3"/>
        <v>264451001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22672884</v>
      </c>
      <c r="D43" s="57">
        <f t="shared" si="4"/>
        <v>22672884</v>
      </c>
      <c r="E43" s="57">
        <f t="shared" si="4"/>
        <v>22672884</v>
      </c>
      <c r="F43" s="57">
        <f>+F41-F42</f>
        <v>22672884</v>
      </c>
      <c r="G43" s="57">
        <f>+G41-G42</f>
        <v>22672884</v>
      </c>
      <c r="H43" s="57">
        <f>+H41-H42</f>
        <v>22672884</v>
      </c>
      <c r="I43" s="57">
        <f>+I41-I42</f>
        <v>22672884</v>
      </c>
      <c r="J43" s="57">
        <f t="shared" si="4"/>
        <v>22672884</v>
      </c>
      <c r="K43" s="57">
        <f>+K41-K42</f>
        <v>22672884</v>
      </c>
      <c r="L43" s="57">
        <f>+L41-L42</f>
        <v>22672884</v>
      </c>
      <c r="M43" s="57">
        <f>+M41-M42</f>
        <v>22672884</v>
      </c>
      <c r="N43" s="58">
        <f t="shared" si="4"/>
        <v>22682926</v>
      </c>
      <c r="O43" s="59">
        <f t="shared" si="4"/>
        <v>272084650</v>
      </c>
      <c r="P43" s="57">
        <f t="shared" si="4"/>
        <v>255597851</v>
      </c>
      <c r="Q43" s="58">
        <f t="shared" si="4"/>
        <v>264451001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22672884</v>
      </c>
      <c r="D45" s="50">
        <f t="shared" si="5"/>
        <v>22672884</v>
      </c>
      <c r="E45" s="50">
        <f t="shared" si="5"/>
        <v>22672884</v>
      </c>
      <c r="F45" s="50">
        <f>SUM(F43:F44)</f>
        <v>22672884</v>
      </c>
      <c r="G45" s="50">
        <f>SUM(G43:G44)</f>
        <v>22672884</v>
      </c>
      <c r="H45" s="50">
        <f>SUM(H43:H44)</f>
        <v>22672884</v>
      </c>
      <c r="I45" s="50">
        <f>SUM(I43:I44)</f>
        <v>22672884</v>
      </c>
      <c r="J45" s="50">
        <f t="shared" si="5"/>
        <v>22672884</v>
      </c>
      <c r="K45" s="50">
        <f>SUM(K43:K44)</f>
        <v>22672884</v>
      </c>
      <c r="L45" s="50">
        <f>SUM(L43:L44)</f>
        <v>22672884</v>
      </c>
      <c r="M45" s="50">
        <f>SUM(M43:M44)</f>
        <v>22672884</v>
      </c>
      <c r="N45" s="51">
        <f t="shared" si="5"/>
        <v>22682926</v>
      </c>
      <c r="O45" s="52">
        <f t="shared" si="5"/>
        <v>272084650</v>
      </c>
      <c r="P45" s="50">
        <f t="shared" si="5"/>
        <v>255597851</v>
      </c>
      <c r="Q45" s="51">
        <f t="shared" si="5"/>
        <v>264451001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22672884</v>
      </c>
      <c r="D47" s="63">
        <f t="shared" si="6"/>
        <v>22672884</v>
      </c>
      <c r="E47" s="63">
        <f t="shared" si="6"/>
        <v>22672884</v>
      </c>
      <c r="F47" s="63">
        <f>SUM(F45:F46)</f>
        <v>22672884</v>
      </c>
      <c r="G47" s="63">
        <f>SUM(G45:G46)</f>
        <v>22672884</v>
      </c>
      <c r="H47" s="63">
        <f>SUM(H45:H46)</f>
        <v>22672884</v>
      </c>
      <c r="I47" s="63">
        <f>SUM(I45:I46)</f>
        <v>22672884</v>
      </c>
      <c r="J47" s="63">
        <f t="shared" si="6"/>
        <v>22672884</v>
      </c>
      <c r="K47" s="63">
        <f>SUM(K45:K46)</f>
        <v>22672884</v>
      </c>
      <c r="L47" s="63">
        <f>SUM(L45:L46)</f>
        <v>22672884</v>
      </c>
      <c r="M47" s="63">
        <f>SUM(M45:M46)</f>
        <v>22672884</v>
      </c>
      <c r="N47" s="64">
        <f t="shared" si="6"/>
        <v>22682926</v>
      </c>
      <c r="O47" s="65">
        <f t="shared" si="6"/>
        <v>272084650</v>
      </c>
      <c r="P47" s="63">
        <f t="shared" si="6"/>
        <v>255597851</v>
      </c>
      <c r="Q47" s="66">
        <f t="shared" si="6"/>
        <v>264451001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18535122</v>
      </c>
      <c r="D5" s="3">
        <v>18535122</v>
      </c>
      <c r="E5" s="3">
        <v>18535122</v>
      </c>
      <c r="F5" s="3">
        <v>18535122</v>
      </c>
      <c r="G5" s="3">
        <v>18535122</v>
      </c>
      <c r="H5" s="3">
        <v>18535122</v>
      </c>
      <c r="I5" s="3">
        <v>18535122</v>
      </c>
      <c r="J5" s="3">
        <v>18535122</v>
      </c>
      <c r="K5" s="3">
        <v>18535122</v>
      </c>
      <c r="L5" s="3">
        <v>18535122</v>
      </c>
      <c r="M5" s="3">
        <v>18535122</v>
      </c>
      <c r="N5" s="4">
        <v>18535200</v>
      </c>
      <c r="O5" s="5">
        <v>222421542</v>
      </c>
      <c r="P5" s="3">
        <v>244663696</v>
      </c>
      <c r="Q5" s="4">
        <v>261790155</v>
      </c>
    </row>
    <row r="6" spans="1:17" ht="13.5">
      <c r="A6" s="19" t="s">
        <v>24</v>
      </c>
      <c r="B6" s="20"/>
      <c r="C6" s="3">
        <v>32886819</v>
      </c>
      <c r="D6" s="3">
        <v>32886819</v>
      </c>
      <c r="E6" s="3">
        <v>32886819</v>
      </c>
      <c r="F6" s="3">
        <v>32886819</v>
      </c>
      <c r="G6" s="3">
        <v>32886819</v>
      </c>
      <c r="H6" s="3">
        <v>32886819</v>
      </c>
      <c r="I6" s="3">
        <v>32886819</v>
      </c>
      <c r="J6" s="3">
        <v>32886819</v>
      </c>
      <c r="K6" s="3">
        <v>32886819</v>
      </c>
      <c r="L6" s="3">
        <v>32886819</v>
      </c>
      <c r="M6" s="3">
        <v>32886819</v>
      </c>
      <c r="N6" s="4">
        <v>32886922</v>
      </c>
      <c r="O6" s="6">
        <v>394641931</v>
      </c>
      <c r="P6" s="3">
        <v>432341463</v>
      </c>
      <c r="Q6" s="4">
        <v>454863570</v>
      </c>
    </row>
    <row r="7" spans="1:17" ht="13.5">
      <c r="A7" s="21" t="s">
        <v>25</v>
      </c>
      <c r="B7" s="20"/>
      <c r="C7" s="3">
        <v>17858658</v>
      </c>
      <c r="D7" s="3">
        <v>17858658</v>
      </c>
      <c r="E7" s="3">
        <v>17858658</v>
      </c>
      <c r="F7" s="3">
        <v>17858658</v>
      </c>
      <c r="G7" s="3">
        <v>17858658</v>
      </c>
      <c r="H7" s="3">
        <v>17858658</v>
      </c>
      <c r="I7" s="3">
        <v>17858658</v>
      </c>
      <c r="J7" s="3">
        <v>17858658</v>
      </c>
      <c r="K7" s="3">
        <v>17858658</v>
      </c>
      <c r="L7" s="3">
        <v>17858658</v>
      </c>
      <c r="M7" s="3">
        <v>17858658</v>
      </c>
      <c r="N7" s="4">
        <v>17858708</v>
      </c>
      <c r="O7" s="6">
        <v>214303946</v>
      </c>
      <c r="P7" s="3">
        <v>232516326</v>
      </c>
      <c r="Q7" s="4">
        <v>249069112</v>
      </c>
    </row>
    <row r="8" spans="1:17" ht="13.5">
      <c r="A8" s="21" t="s">
        <v>26</v>
      </c>
      <c r="B8" s="20"/>
      <c r="C8" s="3">
        <v>3698139</v>
      </c>
      <c r="D8" s="3">
        <v>3698139</v>
      </c>
      <c r="E8" s="3">
        <v>3698139</v>
      </c>
      <c r="F8" s="3">
        <v>3698139</v>
      </c>
      <c r="G8" s="3">
        <v>3698139</v>
      </c>
      <c r="H8" s="3">
        <v>3698139</v>
      </c>
      <c r="I8" s="3">
        <v>3698139</v>
      </c>
      <c r="J8" s="3">
        <v>3698139</v>
      </c>
      <c r="K8" s="3">
        <v>3698139</v>
      </c>
      <c r="L8" s="3">
        <v>3698139</v>
      </c>
      <c r="M8" s="3">
        <v>3698139</v>
      </c>
      <c r="N8" s="4">
        <v>3698162</v>
      </c>
      <c r="O8" s="6">
        <v>44377691</v>
      </c>
      <c r="P8" s="3">
        <v>48815460</v>
      </c>
      <c r="Q8" s="4">
        <v>53697007</v>
      </c>
    </row>
    <row r="9" spans="1:17" ht="13.5">
      <c r="A9" s="21" t="s">
        <v>27</v>
      </c>
      <c r="B9" s="20"/>
      <c r="C9" s="22">
        <v>3420612</v>
      </c>
      <c r="D9" s="22">
        <v>3420612</v>
      </c>
      <c r="E9" s="22">
        <v>3420612</v>
      </c>
      <c r="F9" s="22">
        <v>3420612</v>
      </c>
      <c r="G9" s="22">
        <v>3420612</v>
      </c>
      <c r="H9" s="22">
        <v>3420612</v>
      </c>
      <c r="I9" s="22">
        <v>3420612</v>
      </c>
      <c r="J9" s="22">
        <v>3420612</v>
      </c>
      <c r="K9" s="22">
        <v>3420612</v>
      </c>
      <c r="L9" s="22">
        <v>3420612</v>
      </c>
      <c r="M9" s="22">
        <v>3420612</v>
      </c>
      <c r="N9" s="23">
        <v>3420646</v>
      </c>
      <c r="O9" s="24">
        <v>41047378</v>
      </c>
      <c r="P9" s="22">
        <v>45152118</v>
      </c>
      <c r="Q9" s="23">
        <v>49667331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114833</v>
      </c>
      <c r="D11" s="3">
        <v>114833</v>
      </c>
      <c r="E11" s="3">
        <v>114833</v>
      </c>
      <c r="F11" s="3">
        <v>114833</v>
      </c>
      <c r="G11" s="3">
        <v>114833</v>
      </c>
      <c r="H11" s="3">
        <v>114833</v>
      </c>
      <c r="I11" s="3">
        <v>114833</v>
      </c>
      <c r="J11" s="3">
        <v>114833</v>
      </c>
      <c r="K11" s="3">
        <v>114833</v>
      </c>
      <c r="L11" s="3">
        <v>114833</v>
      </c>
      <c r="M11" s="3">
        <v>114833</v>
      </c>
      <c r="N11" s="4">
        <v>114837</v>
      </c>
      <c r="O11" s="6">
        <v>1378000</v>
      </c>
      <c r="P11" s="3">
        <v>1460680</v>
      </c>
      <c r="Q11" s="4">
        <v>1541017</v>
      </c>
    </row>
    <row r="12" spans="1:17" ht="13.5">
      <c r="A12" s="19" t="s">
        <v>29</v>
      </c>
      <c r="B12" s="25"/>
      <c r="C12" s="3">
        <v>1144702</v>
      </c>
      <c r="D12" s="3">
        <v>1144702</v>
      </c>
      <c r="E12" s="3">
        <v>1144702</v>
      </c>
      <c r="F12" s="3">
        <v>1144702</v>
      </c>
      <c r="G12" s="3">
        <v>1144702</v>
      </c>
      <c r="H12" s="3">
        <v>1144702</v>
      </c>
      <c r="I12" s="3">
        <v>1144702</v>
      </c>
      <c r="J12" s="3">
        <v>1144702</v>
      </c>
      <c r="K12" s="3">
        <v>1144702</v>
      </c>
      <c r="L12" s="3">
        <v>1144702</v>
      </c>
      <c r="M12" s="3">
        <v>1144702</v>
      </c>
      <c r="N12" s="4">
        <v>1144712</v>
      </c>
      <c r="O12" s="6">
        <v>13736434</v>
      </c>
      <c r="P12" s="3">
        <v>14560620</v>
      </c>
      <c r="Q12" s="4">
        <v>15361454</v>
      </c>
    </row>
    <row r="13" spans="1:17" ht="13.5">
      <c r="A13" s="19" t="s">
        <v>30</v>
      </c>
      <c r="B13" s="25"/>
      <c r="C13" s="3">
        <v>652417</v>
      </c>
      <c r="D13" s="3">
        <v>652417</v>
      </c>
      <c r="E13" s="3">
        <v>652417</v>
      </c>
      <c r="F13" s="3">
        <v>652417</v>
      </c>
      <c r="G13" s="3">
        <v>652417</v>
      </c>
      <c r="H13" s="3">
        <v>652417</v>
      </c>
      <c r="I13" s="3">
        <v>652417</v>
      </c>
      <c r="J13" s="3">
        <v>652417</v>
      </c>
      <c r="K13" s="3">
        <v>652417</v>
      </c>
      <c r="L13" s="3">
        <v>652417</v>
      </c>
      <c r="M13" s="3">
        <v>652417</v>
      </c>
      <c r="N13" s="4">
        <v>652423</v>
      </c>
      <c r="O13" s="6">
        <v>7829010</v>
      </c>
      <c r="P13" s="3">
        <v>8147551</v>
      </c>
      <c r="Q13" s="4">
        <v>8457065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4196056</v>
      </c>
      <c r="D15" s="3">
        <v>4196056</v>
      </c>
      <c r="E15" s="3">
        <v>4196056</v>
      </c>
      <c r="F15" s="3">
        <v>4196056</v>
      </c>
      <c r="G15" s="3">
        <v>4196056</v>
      </c>
      <c r="H15" s="3">
        <v>4196056</v>
      </c>
      <c r="I15" s="3">
        <v>4196056</v>
      </c>
      <c r="J15" s="3">
        <v>4196056</v>
      </c>
      <c r="K15" s="3">
        <v>4196056</v>
      </c>
      <c r="L15" s="3">
        <v>4196056</v>
      </c>
      <c r="M15" s="3">
        <v>4196056</v>
      </c>
      <c r="N15" s="4">
        <v>4196072</v>
      </c>
      <c r="O15" s="6">
        <v>50352688</v>
      </c>
      <c r="P15" s="3">
        <v>53373850</v>
      </c>
      <c r="Q15" s="4">
        <v>56309411</v>
      </c>
    </row>
    <row r="16" spans="1:17" ht="13.5">
      <c r="A16" s="19" t="s">
        <v>33</v>
      </c>
      <c r="B16" s="25"/>
      <c r="C16" s="3">
        <v>3579</v>
      </c>
      <c r="D16" s="3">
        <v>3579</v>
      </c>
      <c r="E16" s="3">
        <v>3579</v>
      </c>
      <c r="F16" s="3">
        <v>3579</v>
      </c>
      <c r="G16" s="3">
        <v>3579</v>
      </c>
      <c r="H16" s="3">
        <v>3579</v>
      </c>
      <c r="I16" s="3">
        <v>3579</v>
      </c>
      <c r="J16" s="3">
        <v>3579</v>
      </c>
      <c r="K16" s="3">
        <v>3579</v>
      </c>
      <c r="L16" s="3">
        <v>3579</v>
      </c>
      <c r="M16" s="3">
        <v>3579</v>
      </c>
      <c r="N16" s="4">
        <v>3584</v>
      </c>
      <c r="O16" s="6">
        <v>42953</v>
      </c>
      <c r="P16" s="3">
        <v>45531</v>
      </c>
      <c r="Q16" s="4">
        <v>48035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12453548</v>
      </c>
      <c r="D18" s="3">
        <v>12453548</v>
      </c>
      <c r="E18" s="3">
        <v>12453548</v>
      </c>
      <c r="F18" s="3">
        <v>12453548</v>
      </c>
      <c r="G18" s="3">
        <v>12453548</v>
      </c>
      <c r="H18" s="3">
        <v>12453548</v>
      </c>
      <c r="I18" s="3">
        <v>12453548</v>
      </c>
      <c r="J18" s="3">
        <v>12453548</v>
      </c>
      <c r="K18" s="3">
        <v>12453548</v>
      </c>
      <c r="L18" s="3">
        <v>12453548</v>
      </c>
      <c r="M18" s="3">
        <v>12453548</v>
      </c>
      <c r="N18" s="4">
        <v>12453647</v>
      </c>
      <c r="O18" s="6">
        <v>149442675</v>
      </c>
      <c r="P18" s="3">
        <v>140927554</v>
      </c>
      <c r="Q18" s="4">
        <v>154740735</v>
      </c>
    </row>
    <row r="19" spans="1:17" ht="13.5">
      <c r="A19" s="19" t="s">
        <v>36</v>
      </c>
      <c r="B19" s="25"/>
      <c r="C19" s="22">
        <v>828825</v>
      </c>
      <c r="D19" s="22">
        <v>828825</v>
      </c>
      <c r="E19" s="22">
        <v>828825</v>
      </c>
      <c r="F19" s="22">
        <v>828825</v>
      </c>
      <c r="G19" s="22">
        <v>828825</v>
      </c>
      <c r="H19" s="22">
        <v>828825</v>
      </c>
      <c r="I19" s="22">
        <v>828825</v>
      </c>
      <c r="J19" s="22">
        <v>828825</v>
      </c>
      <c r="K19" s="22">
        <v>828825</v>
      </c>
      <c r="L19" s="22">
        <v>828825</v>
      </c>
      <c r="M19" s="22">
        <v>828825</v>
      </c>
      <c r="N19" s="23">
        <v>828991</v>
      </c>
      <c r="O19" s="24">
        <v>9946066</v>
      </c>
      <c r="P19" s="22">
        <v>10542830</v>
      </c>
      <c r="Q19" s="23">
        <v>11122686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95793310</v>
      </c>
      <c r="D21" s="29">
        <f t="shared" si="0"/>
        <v>95793310</v>
      </c>
      <c r="E21" s="29">
        <f t="shared" si="0"/>
        <v>95793310</v>
      </c>
      <c r="F21" s="29">
        <f>SUM(F5:F20)</f>
        <v>95793310</v>
      </c>
      <c r="G21" s="29">
        <f>SUM(G5:G20)</f>
        <v>95793310</v>
      </c>
      <c r="H21" s="29">
        <f>SUM(H5:H20)</f>
        <v>95793310</v>
      </c>
      <c r="I21" s="29">
        <f>SUM(I5:I20)</f>
        <v>95793310</v>
      </c>
      <c r="J21" s="29">
        <f t="shared" si="0"/>
        <v>95793310</v>
      </c>
      <c r="K21" s="29">
        <f>SUM(K5:K20)</f>
        <v>95793310</v>
      </c>
      <c r="L21" s="29">
        <f>SUM(L5:L20)</f>
        <v>95793310</v>
      </c>
      <c r="M21" s="29">
        <f>SUM(M5:M20)</f>
        <v>95793310</v>
      </c>
      <c r="N21" s="30">
        <f t="shared" si="0"/>
        <v>95793904</v>
      </c>
      <c r="O21" s="31">
        <f t="shared" si="0"/>
        <v>1149520314</v>
      </c>
      <c r="P21" s="29">
        <f t="shared" si="0"/>
        <v>1232547679</v>
      </c>
      <c r="Q21" s="32">
        <f t="shared" si="0"/>
        <v>1316667578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26656436</v>
      </c>
      <c r="D24" s="3">
        <v>26656436</v>
      </c>
      <c r="E24" s="3">
        <v>26656436</v>
      </c>
      <c r="F24" s="3">
        <v>26656436</v>
      </c>
      <c r="G24" s="3">
        <v>26656436</v>
      </c>
      <c r="H24" s="3">
        <v>26656436</v>
      </c>
      <c r="I24" s="3">
        <v>26656436</v>
      </c>
      <c r="J24" s="3">
        <v>26656436</v>
      </c>
      <c r="K24" s="3">
        <v>26656436</v>
      </c>
      <c r="L24" s="3">
        <v>26656436</v>
      </c>
      <c r="M24" s="3">
        <v>26656436</v>
      </c>
      <c r="N24" s="36">
        <v>26653932</v>
      </c>
      <c r="O24" s="6">
        <v>319874728</v>
      </c>
      <c r="P24" s="3">
        <v>339027317</v>
      </c>
      <c r="Q24" s="4">
        <v>359329061</v>
      </c>
    </row>
    <row r="25" spans="1:17" ht="13.5">
      <c r="A25" s="21" t="s">
        <v>41</v>
      </c>
      <c r="B25" s="20"/>
      <c r="C25" s="3">
        <v>1032467</v>
      </c>
      <c r="D25" s="3">
        <v>1032467</v>
      </c>
      <c r="E25" s="3">
        <v>1032467</v>
      </c>
      <c r="F25" s="3">
        <v>1032467</v>
      </c>
      <c r="G25" s="3">
        <v>1032467</v>
      </c>
      <c r="H25" s="3">
        <v>1032467</v>
      </c>
      <c r="I25" s="3">
        <v>1032467</v>
      </c>
      <c r="J25" s="3">
        <v>1032467</v>
      </c>
      <c r="K25" s="3">
        <v>1032467</v>
      </c>
      <c r="L25" s="3">
        <v>1032467</v>
      </c>
      <c r="M25" s="3">
        <v>1032467</v>
      </c>
      <c r="N25" s="4">
        <v>1032399</v>
      </c>
      <c r="O25" s="6">
        <v>12389536</v>
      </c>
      <c r="P25" s="3">
        <v>13132907</v>
      </c>
      <c r="Q25" s="4">
        <v>13920884</v>
      </c>
    </row>
    <row r="26" spans="1:17" ht="13.5">
      <c r="A26" s="21" t="s">
        <v>42</v>
      </c>
      <c r="B26" s="20"/>
      <c r="C26" s="3">
        <v>7645909</v>
      </c>
      <c r="D26" s="3">
        <v>7645909</v>
      </c>
      <c r="E26" s="3">
        <v>7645909</v>
      </c>
      <c r="F26" s="3">
        <v>7645909</v>
      </c>
      <c r="G26" s="3">
        <v>7645909</v>
      </c>
      <c r="H26" s="3">
        <v>7645909</v>
      </c>
      <c r="I26" s="3">
        <v>7645909</v>
      </c>
      <c r="J26" s="3">
        <v>7645909</v>
      </c>
      <c r="K26" s="3">
        <v>7645909</v>
      </c>
      <c r="L26" s="3">
        <v>7645909</v>
      </c>
      <c r="M26" s="3">
        <v>7645909</v>
      </c>
      <c r="N26" s="4">
        <v>7645854</v>
      </c>
      <c r="O26" s="6">
        <v>91750853</v>
      </c>
      <c r="P26" s="3">
        <v>95275349</v>
      </c>
      <c r="Q26" s="4">
        <v>97938322</v>
      </c>
    </row>
    <row r="27" spans="1:17" ht="13.5">
      <c r="A27" s="21" t="s">
        <v>43</v>
      </c>
      <c r="B27" s="20"/>
      <c r="C27" s="3">
        <v>10258963</v>
      </c>
      <c r="D27" s="3">
        <v>10258963</v>
      </c>
      <c r="E27" s="3">
        <v>10258963</v>
      </c>
      <c r="F27" s="3">
        <v>10258963</v>
      </c>
      <c r="G27" s="3">
        <v>10258963</v>
      </c>
      <c r="H27" s="3">
        <v>10258963</v>
      </c>
      <c r="I27" s="3">
        <v>10258963</v>
      </c>
      <c r="J27" s="3">
        <v>10258963</v>
      </c>
      <c r="K27" s="3">
        <v>10258963</v>
      </c>
      <c r="L27" s="3">
        <v>10258963</v>
      </c>
      <c r="M27" s="3">
        <v>10258963</v>
      </c>
      <c r="N27" s="36">
        <v>10257717</v>
      </c>
      <c r="O27" s="6">
        <v>123106310</v>
      </c>
      <c r="P27" s="3">
        <v>129261617</v>
      </c>
      <c r="Q27" s="4">
        <v>135724699</v>
      </c>
    </row>
    <row r="28" spans="1:17" ht="13.5">
      <c r="A28" s="21" t="s">
        <v>44</v>
      </c>
      <c r="B28" s="20"/>
      <c r="C28" s="3">
        <v>1795568</v>
      </c>
      <c r="D28" s="3">
        <v>1795568</v>
      </c>
      <c r="E28" s="3">
        <v>1795568</v>
      </c>
      <c r="F28" s="3">
        <v>1795568</v>
      </c>
      <c r="G28" s="3">
        <v>1795568</v>
      </c>
      <c r="H28" s="3">
        <v>1795568</v>
      </c>
      <c r="I28" s="3">
        <v>1795568</v>
      </c>
      <c r="J28" s="3">
        <v>1795568</v>
      </c>
      <c r="K28" s="3">
        <v>1795568</v>
      </c>
      <c r="L28" s="3">
        <v>1795568</v>
      </c>
      <c r="M28" s="3">
        <v>1795568</v>
      </c>
      <c r="N28" s="4">
        <v>1795449</v>
      </c>
      <c r="O28" s="6">
        <v>21546697</v>
      </c>
      <c r="P28" s="3">
        <v>21993595</v>
      </c>
      <c r="Q28" s="4">
        <v>23634628</v>
      </c>
    </row>
    <row r="29" spans="1:17" ht="13.5">
      <c r="A29" s="21" t="s">
        <v>45</v>
      </c>
      <c r="B29" s="20"/>
      <c r="C29" s="3">
        <v>34836795</v>
      </c>
      <c r="D29" s="3">
        <v>34836795</v>
      </c>
      <c r="E29" s="3">
        <v>34836795</v>
      </c>
      <c r="F29" s="3">
        <v>34836795</v>
      </c>
      <c r="G29" s="3">
        <v>34836795</v>
      </c>
      <c r="H29" s="3">
        <v>34836795</v>
      </c>
      <c r="I29" s="3">
        <v>34836795</v>
      </c>
      <c r="J29" s="3">
        <v>34836795</v>
      </c>
      <c r="K29" s="3">
        <v>34836795</v>
      </c>
      <c r="L29" s="3">
        <v>34836795</v>
      </c>
      <c r="M29" s="3">
        <v>34836795</v>
      </c>
      <c r="N29" s="36">
        <v>34836786</v>
      </c>
      <c r="O29" s="6">
        <v>418041531</v>
      </c>
      <c r="P29" s="3">
        <v>452415865</v>
      </c>
      <c r="Q29" s="4">
        <v>478613033</v>
      </c>
    </row>
    <row r="30" spans="1:17" ht="13.5">
      <c r="A30" s="21" t="s">
        <v>46</v>
      </c>
      <c r="B30" s="20"/>
      <c r="C30" s="3">
        <v>1310258</v>
      </c>
      <c r="D30" s="3">
        <v>1310258</v>
      </c>
      <c r="E30" s="3">
        <v>1310258</v>
      </c>
      <c r="F30" s="3">
        <v>1310258</v>
      </c>
      <c r="G30" s="3">
        <v>1310258</v>
      </c>
      <c r="H30" s="3">
        <v>1310258</v>
      </c>
      <c r="I30" s="3">
        <v>1310258</v>
      </c>
      <c r="J30" s="3">
        <v>1310258</v>
      </c>
      <c r="K30" s="3">
        <v>1310258</v>
      </c>
      <c r="L30" s="3">
        <v>1310258</v>
      </c>
      <c r="M30" s="3">
        <v>1310258</v>
      </c>
      <c r="N30" s="4">
        <v>1309327</v>
      </c>
      <c r="O30" s="6">
        <v>15722165</v>
      </c>
      <c r="P30" s="3">
        <v>16272447</v>
      </c>
      <c r="Q30" s="4">
        <v>22686079</v>
      </c>
    </row>
    <row r="31" spans="1:17" ht="13.5">
      <c r="A31" s="21" t="s">
        <v>47</v>
      </c>
      <c r="B31" s="20"/>
      <c r="C31" s="3">
        <v>11685381</v>
      </c>
      <c r="D31" s="3">
        <v>11685381</v>
      </c>
      <c r="E31" s="3">
        <v>11685381</v>
      </c>
      <c r="F31" s="3">
        <v>11685381</v>
      </c>
      <c r="G31" s="3">
        <v>11685381</v>
      </c>
      <c r="H31" s="3">
        <v>11685381</v>
      </c>
      <c r="I31" s="3">
        <v>11685381</v>
      </c>
      <c r="J31" s="3">
        <v>11685381</v>
      </c>
      <c r="K31" s="3">
        <v>11685381</v>
      </c>
      <c r="L31" s="3">
        <v>11685381</v>
      </c>
      <c r="M31" s="3">
        <v>11685381</v>
      </c>
      <c r="N31" s="36">
        <v>11683801</v>
      </c>
      <c r="O31" s="6">
        <v>140222992</v>
      </c>
      <c r="P31" s="3">
        <v>146528981</v>
      </c>
      <c r="Q31" s="4">
        <v>153780423</v>
      </c>
    </row>
    <row r="32" spans="1:17" ht="13.5">
      <c r="A32" s="21" t="s">
        <v>35</v>
      </c>
      <c r="B32" s="20"/>
      <c r="C32" s="3">
        <v>48877</v>
      </c>
      <c r="D32" s="3">
        <v>48877</v>
      </c>
      <c r="E32" s="3">
        <v>48877</v>
      </c>
      <c r="F32" s="3">
        <v>48877</v>
      </c>
      <c r="G32" s="3">
        <v>48877</v>
      </c>
      <c r="H32" s="3">
        <v>48877</v>
      </c>
      <c r="I32" s="3">
        <v>48877</v>
      </c>
      <c r="J32" s="3">
        <v>48877</v>
      </c>
      <c r="K32" s="3">
        <v>48877</v>
      </c>
      <c r="L32" s="3">
        <v>48877</v>
      </c>
      <c r="M32" s="3">
        <v>48877</v>
      </c>
      <c r="N32" s="4">
        <v>48873</v>
      </c>
      <c r="O32" s="6">
        <v>586520</v>
      </c>
      <c r="P32" s="3">
        <v>607048</v>
      </c>
      <c r="Q32" s="4">
        <v>637401</v>
      </c>
    </row>
    <row r="33" spans="1:17" ht="13.5">
      <c r="A33" s="21" t="s">
        <v>48</v>
      </c>
      <c r="B33" s="20"/>
      <c r="C33" s="3">
        <v>5465508</v>
      </c>
      <c r="D33" s="3">
        <v>5465508</v>
      </c>
      <c r="E33" s="3">
        <v>5465508</v>
      </c>
      <c r="F33" s="3">
        <v>5465508</v>
      </c>
      <c r="G33" s="3">
        <v>5465508</v>
      </c>
      <c r="H33" s="3">
        <v>5465508</v>
      </c>
      <c r="I33" s="3">
        <v>5465508</v>
      </c>
      <c r="J33" s="3">
        <v>5465508</v>
      </c>
      <c r="K33" s="3">
        <v>5465508</v>
      </c>
      <c r="L33" s="3">
        <v>5465508</v>
      </c>
      <c r="M33" s="3">
        <v>5465508</v>
      </c>
      <c r="N33" s="4">
        <v>5462759</v>
      </c>
      <c r="O33" s="6">
        <v>65583347</v>
      </c>
      <c r="P33" s="3">
        <v>64527702</v>
      </c>
      <c r="Q33" s="4">
        <v>67830533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100736162</v>
      </c>
      <c r="D35" s="29">
        <f t="shared" si="1"/>
        <v>100736162</v>
      </c>
      <c r="E35" s="29">
        <f t="shared" si="1"/>
        <v>100736162</v>
      </c>
      <c r="F35" s="29">
        <f>SUM(F24:F34)</f>
        <v>100736162</v>
      </c>
      <c r="G35" s="29">
        <f>SUM(G24:G34)</f>
        <v>100736162</v>
      </c>
      <c r="H35" s="29">
        <f>SUM(H24:H34)</f>
        <v>100736162</v>
      </c>
      <c r="I35" s="29">
        <f>SUM(I24:I34)</f>
        <v>100736162</v>
      </c>
      <c r="J35" s="29">
        <f t="shared" si="1"/>
        <v>100736162</v>
      </c>
      <c r="K35" s="29">
        <f>SUM(K24:K34)</f>
        <v>100736162</v>
      </c>
      <c r="L35" s="29">
        <f>SUM(L24:L34)</f>
        <v>100736162</v>
      </c>
      <c r="M35" s="29">
        <f>SUM(M24:M34)</f>
        <v>100736162</v>
      </c>
      <c r="N35" s="32">
        <f t="shared" si="1"/>
        <v>100726897</v>
      </c>
      <c r="O35" s="31">
        <f t="shared" si="1"/>
        <v>1208824679</v>
      </c>
      <c r="P35" s="29">
        <f t="shared" si="1"/>
        <v>1279042828</v>
      </c>
      <c r="Q35" s="32">
        <f t="shared" si="1"/>
        <v>1354095063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-4942852</v>
      </c>
      <c r="D37" s="42">
        <f t="shared" si="2"/>
        <v>-4942852</v>
      </c>
      <c r="E37" s="42">
        <f t="shared" si="2"/>
        <v>-4942852</v>
      </c>
      <c r="F37" s="42">
        <f>+F21-F35</f>
        <v>-4942852</v>
      </c>
      <c r="G37" s="42">
        <f>+G21-G35</f>
        <v>-4942852</v>
      </c>
      <c r="H37" s="42">
        <f>+H21-H35</f>
        <v>-4942852</v>
      </c>
      <c r="I37" s="42">
        <f>+I21-I35</f>
        <v>-4942852</v>
      </c>
      <c r="J37" s="42">
        <f t="shared" si="2"/>
        <v>-4942852</v>
      </c>
      <c r="K37" s="42">
        <f>+K21-K35</f>
        <v>-4942852</v>
      </c>
      <c r="L37" s="42">
        <f>+L21-L35</f>
        <v>-4942852</v>
      </c>
      <c r="M37" s="42">
        <f>+M21-M35</f>
        <v>-4942852</v>
      </c>
      <c r="N37" s="43">
        <f t="shared" si="2"/>
        <v>-4932993</v>
      </c>
      <c r="O37" s="44">
        <f t="shared" si="2"/>
        <v>-59304365</v>
      </c>
      <c r="P37" s="42">
        <f t="shared" si="2"/>
        <v>-46495149</v>
      </c>
      <c r="Q37" s="43">
        <f t="shared" si="2"/>
        <v>-37427485</v>
      </c>
    </row>
    <row r="38" spans="1:17" ht="21" customHeight="1">
      <c r="A38" s="45" t="s">
        <v>52</v>
      </c>
      <c r="B38" s="25"/>
      <c r="C38" s="3">
        <v>7233815</v>
      </c>
      <c r="D38" s="3">
        <v>7233815</v>
      </c>
      <c r="E38" s="3">
        <v>7233815</v>
      </c>
      <c r="F38" s="3">
        <v>7233815</v>
      </c>
      <c r="G38" s="3">
        <v>7233815</v>
      </c>
      <c r="H38" s="3">
        <v>7233815</v>
      </c>
      <c r="I38" s="3">
        <v>7233815</v>
      </c>
      <c r="J38" s="3">
        <v>7233815</v>
      </c>
      <c r="K38" s="3">
        <v>7233815</v>
      </c>
      <c r="L38" s="3">
        <v>7233815</v>
      </c>
      <c r="M38" s="3">
        <v>7233815</v>
      </c>
      <c r="N38" s="4">
        <v>7233866</v>
      </c>
      <c r="O38" s="6">
        <v>86805831</v>
      </c>
      <c r="P38" s="3">
        <v>84842828</v>
      </c>
      <c r="Q38" s="4">
        <v>85456696</v>
      </c>
    </row>
    <row r="39" spans="1:17" ht="55.5" customHeight="1">
      <c r="A39" s="45" t="s">
        <v>53</v>
      </c>
      <c r="B39" s="25"/>
      <c r="C39" s="22">
        <v>329166</v>
      </c>
      <c r="D39" s="22">
        <v>329166</v>
      </c>
      <c r="E39" s="22">
        <v>329166</v>
      </c>
      <c r="F39" s="22">
        <v>329166</v>
      </c>
      <c r="G39" s="22">
        <v>329166</v>
      </c>
      <c r="H39" s="22">
        <v>329166</v>
      </c>
      <c r="I39" s="22">
        <v>329166</v>
      </c>
      <c r="J39" s="22">
        <v>329166</v>
      </c>
      <c r="K39" s="22">
        <v>329166</v>
      </c>
      <c r="L39" s="22">
        <v>329166</v>
      </c>
      <c r="M39" s="22">
        <v>329166</v>
      </c>
      <c r="N39" s="23">
        <v>329174</v>
      </c>
      <c r="O39" s="24">
        <v>3950000</v>
      </c>
      <c r="P39" s="22">
        <v>1500000</v>
      </c>
      <c r="Q39" s="23">
        <v>1500000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2620129</v>
      </c>
      <c r="D41" s="50">
        <f t="shared" si="3"/>
        <v>2620129</v>
      </c>
      <c r="E41" s="50">
        <f t="shared" si="3"/>
        <v>2620129</v>
      </c>
      <c r="F41" s="50">
        <f>SUM(F37:F40)</f>
        <v>2620129</v>
      </c>
      <c r="G41" s="50">
        <f>SUM(G37:G40)</f>
        <v>2620129</v>
      </c>
      <c r="H41" s="50">
        <f>SUM(H37:H40)</f>
        <v>2620129</v>
      </c>
      <c r="I41" s="50">
        <f>SUM(I37:I40)</f>
        <v>2620129</v>
      </c>
      <c r="J41" s="50">
        <f t="shared" si="3"/>
        <v>2620129</v>
      </c>
      <c r="K41" s="50">
        <f>SUM(K37:K40)</f>
        <v>2620129</v>
      </c>
      <c r="L41" s="50">
        <f>SUM(L37:L40)</f>
        <v>2620129</v>
      </c>
      <c r="M41" s="50">
        <f>SUM(M37:M40)</f>
        <v>2620129</v>
      </c>
      <c r="N41" s="51">
        <f t="shared" si="3"/>
        <v>2630047</v>
      </c>
      <c r="O41" s="52">
        <f t="shared" si="3"/>
        <v>31451466</v>
      </c>
      <c r="P41" s="50">
        <f t="shared" si="3"/>
        <v>39847679</v>
      </c>
      <c r="Q41" s="51">
        <f t="shared" si="3"/>
        <v>49529211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2620129</v>
      </c>
      <c r="D43" s="57">
        <f t="shared" si="4"/>
        <v>2620129</v>
      </c>
      <c r="E43" s="57">
        <f t="shared" si="4"/>
        <v>2620129</v>
      </c>
      <c r="F43" s="57">
        <f>+F41-F42</f>
        <v>2620129</v>
      </c>
      <c r="G43" s="57">
        <f>+G41-G42</f>
        <v>2620129</v>
      </c>
      <c r="H43" s="57">
        <f>+H41-H42</f>
        <v>2620129</v>
      </c>
      <c r="I43" s="57">
        <f>+I41-I42</f>
        <v>2620129</v>
      </c>
      <c r="J43" s="57">
        <f t="shared" si="4"/>
        <v>2620129</v>
      </c>
      <c r="K43" s="57">
        <f>+K41-K42</f>
        <v>2620129</v>
      </c>
      <c r="L43" s="57">
        <f>+L41-L42</f>
        <v>2620129</v>
      </c>
      <c r="M43" s="57">
        <f>+M41-M42</f>
        <v>2620129</v>
      </c>
      <c r="N43" s="58">
        <f t="shared" si="4"/>
        <v>2630047</v>
      </c>
      <c r="O43" s="59">
        <f t="shared" si="4"/>
        <v>31451466</v>
      </c>
      <c r="P43" s="57">
        <f t="shared" si="4"/>
        <v>39847679</v>
      </c>
      <c r="Q43" s="58">
        <f t="shared" si="4"/>
        <v>49529211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2620129</v>
      </c>
      <c r="D45" s="50">
        <f t="shared" si="5"/>
        <v>2620129</v>
      </c>
      <c r="E45" s="50">
        <f t="shared" si="5"/>
        <v>2620129</v>
      </c>
      <c r="F45" s="50">
        <f>SUM(F43:F44)</f>
        <v>2620129</v>
      </c>
      <c r="G45" s="50">
        <f>SUM(G43:G44)</f>
        <v>2620129</v>
      </c>
      <c r="H45" s="50">
        <f>SUM(H43:H44)</f>
        <v>2620129</v>
      </c>
      <c r="I45" s="50">
        <f>SUM(I43:I44)</f>
        <v>2620129</v>
      </c>
      <c r="J45" s="50">
        <f t="shared" si="5"/>
        <v>2620129</v>
      </c>
      <c r="K45" s="50">
        <f>SUM(K43:K44)</f>
        <v>2620129</v>
      </c>
      <c r="L45" s="50">
        <f>SUM(L43:L44)</f>
        <v>2620129</v>
      </c>
      <c r="M45" s="50">
        <f>SUM(M43:M44)</f>
        <v>2620129</v>
      </c>
      <c r="N45" s="51">
        <f t="shared" si="5"/>
        <v>2630047</v>
      </c>
      <c r="O45" s="52">
        <f t="shared" si="5"/>
        <v>31451466</v>
      </c>
      <c r="P45" s="50">
        <f t="shared" si="5"/>
        <v>39847679</v>
      </c>
      <c r="Q45" s="51">
        <f t="shared" si="5"/>
        <v>49529211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2620129</v>
      </c>
      <c r="D47" s="63">
        <f t="shared" si="6"/>
        <v>2620129</v>
      </c>
      <c r="E47" s="63">
        <f t="shared" si="6"/>
        <v>2620129</v>
      </c>
      <c r="F47" s="63">
        <f>SUM(F45:F46)</f>
        <v>2620129</v>
      </c>
      <c r="G47" s="63">
        <f>SUM(G45:G46)</f>
        <v>2620129</v>
      </c>
      <c r="H47" s="63">
        <f>SUM(H45:H46)</f>
        <v>2620129</v>
      </c>
      <c r="I47" s="63">
        <f>SUM(I45:I46)</f>
        <v>2620129</v>
      </c>
      <c r="J47" s="63">
        <f t="shared" si="6"/>
        <v>2620129</v>
      </c>
      <c r="K47" s="63">
        <f>SUM(K45:K46)</f>
        <v>2620129</v>
      </c>
      <c r="L47" s="63">
        <f>SUM(L45:L46)</f>
        <v>2620129</v>
      </c>
      <c r="M47" s="63">
        <f>SUM(M45:M46)</f>
        <v>2620129</v>
      </c>
      <c r="N47" s="64">
        <f t="shared" si="6"/>
        <v>2630047</v>
      </c>
      <c r="O47" s="65">
        <f t="shared" si="6"/>
        <v>31451466</v>
      </c>
      <c r="P47" s="63">
        <f t="shared" si="6"/>
        <v>39847679</v>
      </c>
      <c r="Q47" s="66">
        <f t="shared" si="6"/>
        <v>49529211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9745054</v>
      </c>
      <c r="D5" s="3">
        <v>9745054</v>
      </c>
      <c r="E5" s="3">
        <v>9745054</v>
      </c>
      <c r="F5" s="3">
        <v>9745054</v>
      </c>
      <c r="G5" s="3">
        <v>9745054</v>
      </c>
      <c r="H5" s="3">
        <v>9745054</v>
      </c>
      <c r="I5" s="3">
        <v>9745054</v>
      </c>
      <c r="J5" s="3">
        <v>9745054</v>
      </c>
      <c r="K5" s="3">
        <v>9745054</v>
      </c>
      <c r="L5" s="3">
        <v>9745054</v>
      </c>
      <c r="M5" s="3">
        <v>9745054</v>
      </c>
      <c r="N5" s="4">
        <v>9745114</v>
      </c>
      <c r="O5" s="5">
        <v>116940708</v>
      </c>
      <c r="P5" s="3">
        <v>123255505</v>
      </c>
      <c r="Q5" s="4">
        <v>129911305</v>
      </c>
    </row>
    <row r="6" spans="1:17" ht="13.5">
      <c r="A6" s="19" t="s">
        <v>24</v>
      </c>
      <c r="B6" s="20"/>
      <c r="C6" s="3">
        <v>28748887</v>
      </c>
      <c r="D6" s="3">
        <v>28748887</v>
      </c>
      <c r="E6" s="3">
        <v>28748887</v>
      </c>
      <c r="F6" s="3">
        <v>28748887</v>
      </c>
      <c r="G6" s="3">
        <v>28748887</v>
      </c>
      <c r="H6" s="3">
        <v>28748887</v>
      </c>
      <c r="I6" s="3">
        <v>28748887</v>
      </c>
      <c r="J6" s="3">
        <v>28748887</v>
      </c>
      <c r="K6" s="3">
        <v>28748887</v>
      </c>
      <c r="L6" s="3">
        <v>28748887</v>
      </c>
      <c r="M6" s="3">
        <v>28748887</v>
      </c>
      <c r="N6" s="4">
        <v>28748927</v>
      </c>
      <c r="O6" s="6">
        <v>344986684</v>
      </c>
      <c r="P6" s="3">
        <v>364160467</v>
      </c>
      <c r="Q6" s="4">
        <v>384400126</v>
      </c>
    </row>
    <row r="7" spans="1:17" ht="13.5">
      <c r="A7" s="21" t="s">
        <v>25</v>
      </c>
      <c r="B7" s="20"/>
      <c r="C7" s="3">
        <v>10095644</v>
      </c>
      <c r="D7" s="3">
        <v>10095644</v>
      </c>
      <c r="E7" s="3">
        <v>10095644</v>
      </c>
      <c r="F7" s="3">
        <v>10095644</v>
      </c>
      <c r="G7" s="3">
        <v>10095644</v>
      </c>
      <c r="H7" s="3">
        <v>10095644</v>
      </c>
      <c r="I7" s="3">
        <v>10095644</v>
      </c>
      <c r="J7" s="3">
        <v>10095644</v>
      </c>
      <c r="K7" s="3">
        <v>10095644</v>
      </c>
      <c r="L7" s="3">
        <v>10095644</v>
      </c>
      <c r="M7" s="3">
        <v>10095644</v>
      </c>
      <c r="N7" s="4">
        <v>10095645</v>
      </c>
      <c r="O7" s="6">
        <v>121147729</v>
      </c>
      <c r="P7" s="3">
        <v>128163555</v>
      </c>
      <c r="Q7" s="4">
        <v>135590575</v>
      </c>
    </row>
    <row r="8" spans="1:17" ht="13.5">
      <c r="A8" s="21" t="s">
        <v>26</v>
      </c>
      <c r="B8" s="20"/>
      <c r="C8" s="3">
        <v>2613768</v>
      </c>
      <c r="D8" s="3">
        <v>2613768</v>
      </c>
      <c r="E8" s="3">
        <v>2613768</v>
      </c>
      <c r="F8" s="3">
        <v>2613768</v>
      </c>
      <c r="G8" s="3">
        <v>2613768</v>
      </c>
      <c r="H8" s="3">
        <v>2613768</v>
      </c>
      <c r="I8" s="3">
        <v>2613768</v>
      </c>
      <c r="J8" s="3">
        <v>2613768</v>
      </c>
      <c r="K8" s="3">
        <v>2613768</v>
      </c>
      <c r="L8" s="3">
        <v>2613768</v>
      </c>
      <c r="M8" s="3">
        <v>2613768</v>
      </c>
      <c r="N8" s="4">
        <v>2613789</v>
      </c>
      <c r="O8" s="6">
        <v>31365237</v>
      </c>
      <c r="P8" s="3">
        <v>33290704</v>
      </c>
      <c r="Q8" s="4">
        <v>35337348</v>
      </c>
    </row>
    <row r="9" spans="1:17" ht="13.5">
      <c r="A9" s="21" t="s">
        <v>27</v>
      </c>
      <c r="B9" s="20"/>
      <c r="C9" s="22">
        <v>2623988</v>
      </c>
      <c r="D9" s="22">
        <v>2623988</v>
      </c>
      <c r="E9" s="22">
        <v>2623988</v>
      </c>
      <c r="F9" s="22">
        <v>2623988</v>
      </c>
      <c r="G9" s="22">
        <v>2623988</v>
      </c>
      <c r="H9" s="22">
        <v>2623988</v>
      </c>
      <c r="I9" s="22">
        <v>2623988</v>
      </c>
      <c r="J9" s="22">
        <v>2623988</v>
      </c>
      <c r="K9" s="22">
        <v>2623988</v>
      </c>
      <c r="L9" s="22">
        <v>2623988</v>
      </c>
      <c r="M9" s="22">
        <v>2623988</v>
      </c>
      <c r="N9" s="23">
        <v>2623987</v>
      </c>
      <c r="O9" s="24">
        <v>31487855</v>
      </c>
      <c r="P9" s="22">
        <v>33251138</v>
      </c>
      <c r="Q9" s="23">
        <v>35113163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434939</v>
      </c>
      <c r="D11" s="3">
        <v>434939</v>
      </c>
      <c r="E11" s="3">
        <v>434939</v>
      </c>
      <c r="F11" s="3">
        <v>434939</v>
      </c>
      <c r="G11" s="3">
        <v>434939</v>
      </c>
      <c r="H11" s="3">
        <v>434939</v>
      </c>
      <c r="I11" s="3">
        <v>434939</v>
      </c>
      <c r="J11" s="3">
        <v>434939</v>
      </c>
      <c r="K11" s="3">
        <v>434939</v>
      </c>
      <c r="L11" s="3">
        <v>434939</v>
      </c>
      <c r="M11" s="3">
        <v>434939</v>
      </c>
      <c r="N11" s="4">
        <v>434987</v>
      </c>
      <c r="O11" s="6">
        <v>5219316</v>
      </c>
      <c r="P11" s="3">
        <v>5501160</v>
      </c>
      <c r="Q11" s="4">
        <v>5798224</v>
      </c>
    </row>
    <row r="12" spans="1:17" ht="13.5">
      <c r="A12" s="19" t="s">
        <v>29</v>
      </c>
      <c r="B12" s="25"/>
      <c r="C12" s="3">
        <v>246400</v>
      </c>
      <c r="D12" s="3">
        <v>246400</v>
      </c>
      <c r="E12" s="3">
        <v>246400</v>
      </c>
      <c r="F12" s="3">
        <v>246400</v>
      </c>
      <c r="G12" s="3">
        <v>246400</v>
      </c>
      <c r="H12" s="3">
        <v>246400</v>
      </c>
      <c r="I12" s="3">
        <v>246400</v>
      </c>
      <c r="J12" s="3">
        <v>246400</v>
      </c>
      <c r="K12" s="3">
        <v>246400</v>
      </c>
      <c r="L12" s="3">
        <v>246400</v>
      </c>
      <c r="M12" s="3">
        <v>246400</v>
      </c>
      <c r="N12" s="4">
        <v>246400</v>
      </c>
      <c r="O12" s="6">
        <v>2956800</v>
      </c>
      <c r="P12" s="3">
        <v>3116467</v>
      </c>
      <c r="Q12" s="4">
        <v>3284756</v>
      </c>
    </row>
    <row r="13" spans="1:17" ht="13.5">
      <c r="A13" s="19" t="s">
        <v>30</v>
      </c>
      <c r="B13" s="25"/>
      <c r="C13" s="3">
        <v>2190270</v>
      </c>
      <c r="D13" s="3">
        <v>2190270</v>
      </c>
      <c r="E13" s="3">
        <v>2190270</v>
      </c>
      <c r="F13" s="3">
        <v>2190270</v>
      </c>
      <c r="G13" s="3">
        <v>2190270</v>
      </c>
      <c r="H13" s="3">
        <v>2190270</v>
      </c>
      <c r="I13" s="3">
        <v>2190270</v>
      </c>
      <c r="J13" s="3">
        <v>2190270</v>
      </c>
      <c r="K13" s="3">
        <v>2190270</v>
      </c>
      <c r="L13" s="3">
        <v>2190270</v>
      </c>
      <c r="M13" s="3">
        <v>2190270</v>
      </c>
      <c r="N13" s="4">
        <v>2190302</v>
      </c>
      <c r="O13" s="6">
        <v>26283272</v>
      </c>
      <c r="P13" s="3">
        <v>27702568</v>
      </c>
      <c r="Q13" s="4">
        <v>29198506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3826612</v>
      </c>
      <c r="D15" s="3">
        <v>3826612</v>
      </c>
      <c r="E15" s="3">
        <v>3826612</v>
      </c>
      <c r="F15" s="3">
        <v>3826612</v>
      </c>
      <c r="G15" s="3">
        <v>3826612</v>
      </c>
      <c r="H15" s="3">
        <v>3826612</v>
      </c>
      <c r="I15" s="3">
        <v>3826612</v>
      </c>
      <c r="J15" s="3">
        <v>3826612</v>
      </c>
      <c r="K15" s="3">
        <v>3826612</v>
      </c>
      <c r="L15" s="3">
        <v>3826612</v>
      </c>
      <c r="M15" s="3">
        <v>3826612</v>
      </c>
      <c r="N15" s="4">
        <v>3826621</v>
      </c>
      <c r="O15" s="6">
        <v>45919353</v>
      </c>
      <c r="P15" s="3">
        <v>45920398</v>
      </c>
      <c r="Q15" s="4">
        <v>45921499</v>
      </c>
    </row>
    <row r="16" spans="1:17" ht="13.5">
      <c r="A16" s="19" t="s">
        <v>33</v>
      </c>
      <c r="B16" s="25"/>
      <c r="C16" s="3">
        <v>3401</v>
      </c>
      <c r="D16" s="3">
        <v>3401</v>
      </c>
      <c r="E16" s="3">
        <v>3401</v>
      </c>
      <c r="F16" s="3">
        <v>3401</v>
      </c>
      <c r="G16" s="3">
        <v>3401</v>
      </c>
      <c r="H16" s="3">
        <v>3401</v>
      </c>
      <c r="I16" s="3">
        <v>3401</v>
      </c>
      <c r="J16" s="3">
        <v>3401</v>
      </c>
      <c r="K16" s="3">
        <v>3401</v>
      </c>
      <c r="L16" s="3">
        <v>3401</v>
      </c>
      <c r="M16" s="3">
        <v>3401</v>
      </c>
      <c r="N16" s="4">
        <v>3406</v>
      </c>
      <c r="O16" s="6">
        <v>40817</v>
      </c>
      <c r="P16" s="3">
        <v>43021</v>
      </c>
      <c r="Q16" s="4">
        <v>45344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13055822</v>
      </c>
      <c r="D18" s="3">
        <v>13055822</v>
      </c>
      <c r="E18" s="3">
        <v>13055822</v>
      </c>
      <c r="F18" s="3">
        <v>13055822</v>
      </c>
      <c r="G18" s="3">
        <v>13055822</v>
      </c>
      <c r="H18" s="3">
        <v>13055822</v>
      </c>
      <c r="I18" s="3">
        <v>13055822</v>
      </c>
      <c r="J18" s="3">
        <v>13055822</v>
      </c>
      <c r="K18" s="3">
        <v>13055822</v>
      </c>
      <c r="L18" s="3">
        <v>13055822</v>
      </c>
      <c r="M18" s="3">
        <v>13055822</v>
      </c>
      <c r="N18" s="4">
        <v>13055873</v>
      </c>
      <c r="O18" s="6">
        <v>156669915</v>
      </c>
      <c r="P18" s="3">
        <v>173520304</v>
      </c>
      <c r="Q18" s="4">
        <v>193686159</v>
      </c>
    </row>
    <row r="19" spans="1:17" ht="13.5">
      <c r="A19" s="19" t="s">
        <v>36</v>
      </c>
      <c r="B19" s="25"/>
      <c r="C19" s="22">
        <v>676886</v>
      </c>
      <c r="D19" s="22">
        <v>676886</v>
      </c>
      <c r="E19" s="22">
        <v>676886</v>
      </c>
      <c r="F19" s="22">
        <v>676886</v>
      </c>
      <c r="G19" s="22">
        <v>676886</v>
      </c>
      <c r="H19" s="22">
        <v>676886</v>
      </c>
      <c r="I19" s="22">
        <v>676886</v>
      </c>
      <c r="J19" s="22">
        <v>676886</v>
      </c>
      <c r="K19" s="22">
        <v>676886</v>
      </c>
      <c r="L19" s="22">
        <v>676886</v>
      </c>
      <c r="M19" s="22">
        <v>676886</v>
      </c>
      <c r="N19" s="23">
        <v>676961</v>
      </c>
      <c r="O19" s="24">
        <v>8122707</v>
      </c>
      <c r="P19" s="22">
        <v>8561331</v>
      </c>
      <c r="Q19" s="23">
        <v>9023645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74261671</v>
      </c>
      <c r="D21" s="29">
        <f t="shared" si="0"/>
        <v>74261671</v>
      </c>
      <c r="E21" s="29">
        <f t="shared" si="0"/>
        <v>74261671</v>
      </c>
      <c r="F21" s="29">
        <f>SUM(F5:F20)</f>
        <v>74261671</v>
      </c>
      <c r="G21" s="29">
        <f>SUM(G5:G20)</f>
        <v>74261671</v>
      </c>
      <c r="H21" s="29">
        <f>SUM(H5:H20)</f>
        <v>74261671</v>
      </c>
      <c r="I21" s="29">
        <f>SUM(I5:I20)</f>
        <v>74261671</v>
      </c>
      <c r="J21" s="29">
        <f t="shared" si="0"/>
        <v>74261671</v>
      </c>
      <c r="K21" s="29">
        <f>SUM(K5:K20)</f>
        <v>74261671</v>
      </c>
      <c r="L21" s="29">
        <f>SUM(L5:L20)</f>
        <v>74261671</v>
      </c>
      <c r="M21" s="29">
        <f>SUM(M5:M20)</f>
        <v>74261671</v>
      </c>
      <c r="N21" s="30">
        <f t="shared" si="0"/>
        <v>74262012</v>
      </c>
      <c r="O21" s="31">
        <f t="shared" si="0"/>
        <v>891140393</v>
      </c>
      <c r="P21" s="29">
        <f t="shared" si="0"/>
        <v>946486618</v>
      </c>
      <c r="Q21" s="32">
        <f t="shared" si="0"/>
        <v>1007310650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17474610</v>
      </c>
      <c r="D24" s="3">
        <v>17474610</v>
      </c>
      <c r="E24" s="3">
        <v>17474610</v>
      </c>
      <c r="F24" s="3">
        <v>17474610</v>
      </c>
      <c r="G24" s="3">
        <v>17474610</v>
      </c>
      <c r="H24" s="3">
        <v>17474610</v>
      </c>
      <c r="I24" s="3">
        <v>17474610</v>
      </c>
      <c r="J24" s="3">
        <v>17474610</v>
      </c>
      <c r="K24" s="3">
        <v>17474610</v>
      </c>
      <c r="L24" s="3">
        <v>17474610</v>
      </c>
      <c r="M24" s="3">
        <v>17474610</v>
      </c>
      <c r="N24" s="36">
        <v>17476278</v>
      </c>
      <c r="O24" s="6">
        <v>209696988</v>
      </c>
      <c r="P24" s="3">
        <v>220019731</v>
      </c>
      <c r="Q24" s="4">
        <v>233165985</v>
      </c>
    </row>
    <row r="25" spans="1:17" ht="13.5">
      <c r="A25" s="21" t="s">
        <v>41</v>
      </c>
      <c r="B25" s="20"/>
      <c r="C25" s="3">
        <v>982966</v>
      </c>
      <c r="D25" s="3">
        <v>982966</v>
      </c>
      <c r="E25" s="3">
        <v>982966</v>
      </c>
      <c r="F25" s="3">
        <v>982966</v>
      </c>
      <c r="G25" s="3">
        <v>982966</v>
      </c>
      <c r="H25" s="3">
        <v>982966</v>
      </c>
      <c r="I25" s="3">
        <v>982966</v>
      </c>
      <c r="J25" s="3">
        <v>982966</v>
      </c>
      <c r="K25" s="3">
        <v>982966</v>
      </c>
      <c r="L25" s="3">
        <v>982966</v>
      </c>
      <c r="M25" s="3">
        <v>982966</v>
      </c>
      <c r="N25" s="4">
        <v>983051</v>
      </c>
      <c r="O25" s="6">
        <v>11795677</v>
      </c>
      <c r="P25" s="3">
        <v>12562396</v>
      </c>
      <c r="Q25" s="4">
        <v>13228203</v>
      </c>
    </row>
    <row r="26" spans="1:17" ht="13.5">
      <c r="A26" s="21" t="s">
        <v>42</v>
      </c>
      <c r="B26" s="20"/>
      <c r="C26" s="3">
        <v>12564687</v>
      </c>
      <c r="D26" s="3">
        <v>12564687</v>
      </c>
      <c r="E26" s="3">
        <v>12564687</v>
      </c>
      <c r="F26" s="3">
        <v>12564687</v>
      </c>
      <c r="G26" s="3">
        <v>12564687</v>
      </c>
      <c r="H26" s="3">
        <v>12564687</v>
      </c>
      <c r="I26" s="3">
        <v>12564687</v>
      </c>
      <c r="J26" s="3">
        <v>12564687</v>
      </c>
      <c r="K26" s="3">
        <v>12564687</v>
      </c>
      <c r="L26" s="3">
        <v>12564687</v>
      </c>
      <c r="M26" s="3">
        <v>12564687</v>
      </c>
      <c r="N26" s="4">
        <v>12564714</v>
      </c>
      <c r="O26" s="6">
        <v>150776271</v>
      </c>
      <c r="P26" s="3">
        <v>156960695</v>
      </c>
      <c r="Q26" s="4">
        <v>163493107</v>
      </c>
    </row>
    <row r="27" spans="1:17" ht="13.5">
      <c r="A27" s="21" t="s">
        <v>43</v>
      </c>
      <c r="B27" s="20"/>
      <c r="C27" s="3">
        <v>3230699</v>
      </c>
      <c r="D27" s="3">
        <v>3230699</v>
      </c>
      <c r="E27" s="3">
        <v>3230699</v>
      </c>
      <c r="F27" s="3">
        <v>3230699</v>
      </c>
      <c r="G27" s="3">
        <v>3230699</v>
      </c>
      <c r="H27" s="3">
        <v>3230699</v>
      </c>
      <c r="I27" s="3">
        <v>3230699</v>
      </c>
      <c r="J27" s="3">
        <v>3230699</v>
      </c>
      <c r="K27" s="3">
        <v>3230699</v>
      </c>
      <c r="L27" s="3">
        <v>3230699</v>
      </c>
      <c r="M27" s="3">
        <v>3230699</v>
      </c>
      <c r="N27" s="36">
        <v>3230919</v>
      </c>
      <c r="O27" s="6">
        <v>38768608</v>
      </c>
      <c r="P27" s="3">
        <v>39845956</v>
      </c>
      <c r="Q27" s="4">
        <v>41687517</v>
      </c>
    </row>
    <row r="28" spans="1:17" ht="13.5">
      <c r="A28" s="21" t="s">
        <v>44</v>
      </c>
      <c r="B28" s="20"/>
      <c r="C28" s="3">
        <v>642598</v>
      </c>
      <c r="D28" s="3">
        <v>642598</v>
      </c>
      <c r="E28" s="3">
        <v>642598</v>
      </c>
      <c r="F28" s="3">
        <v>642598</v>
      </c>
      <c r="G28" s="3">
        <v>642598</v>
      </c>
      <c r="H28" s="3">
        <v>642598</v>
      </c>
      <c r="I28" s="3">
        <v>642598</v>
      </c>
      <c r="J28" s="3">
        <v>642598</v>
      </c>
      <c r="K28" s="3">
        <v>642598</v>
      </c>
      <c r="L28" s="3">
        <v>642598</v>
      </c>
      <c r="M28" s="3">
        <v>642598</v>
      </c>
      <c r="N28" s="4">
        <v>642622</v>
      </c>
      <c r="O28" s="6">
        <v>7711200</v>
      </c>
      <c r="P28" s="3">
        <v>7607693</v>
      </c>
      <c r="Q28" s="4">
        <v>7547828</v>
      </c>
    </row>
    <row r="29" spans="1:17" ht="13.5">
      <c r="A29" s="21" t="s">
        <v>45</v>
      </c>
      <c r="B29" s="20"/>
      <c r="C29" s="3">
        <v>28446094</v>
      </c>
      <c r="D29" s="3">
        <v>28446094</v>
      </c>
      <c r="E29" s="3">
        <v>28446094</v>
      </c>
      <c r="F29" s="3">
        <v>28446094</v>
      </c>
      <c r="G29" s="3">
        <v>28446094</v>
      </c>
      <c r="H29" s="3">
        <v>28446094</v>
      </c>
      <c r="I29" s="3">
        <v>28446094</v>
      </c>
      <c r="J29" s="3">
        <v>28446094</v>
      </c>
      <c r="K29" s="3">
        <v>28446094</v>
      </c>
      <c r="L29" s="3">
        <v>28446094</v>
      </c>
      <c r="M29" s="3">
        <v>28446094</v>
      </c>
      <c r="N29" s="36">
        <v>28446104</v>
      </c>
      <c r="O29" s="6">
        <v>341353138</v>
      </c>
      <c r="P29" s="3">
        <v>359244573</v>
      </c>
      <c r="Q29" s="4">
        <v>378073982</v>
      </c>
    </row>
    <row r="30" spans="1:17" ht="13.5">
      <c r="A30" s="21" t="s">
        <v>46</v>
      </c>
      <c r="B30" s="20"/>
      <c r="C30" s="3">
        <v>1286853</v>
      </c>
      <c r="D30" s="3">
        <v>1286853</v>
      </c>
      <c r="E30" s="3">
        <v>1286853</v>
      </c>
      <c r="F30" s="3">
        <v>1286853</v>
      </c>
      <c r="G30" s="3">
        <v>1286853</v>
      </c>
      <c r="H30" s="3">
        <v>1286853</v>
      </c>
      <c r="I30" s="3">
        <v>1286853</v>
      </c>
      <c r="J30" s="3">
        <v>1286853</v>
      </c>
      <c r="K30" s="3">
        <v>1286853</v>
      </c>
      <c r="L30" s="3">
        <v>1286853</v>
      </c>
      <c r="M30" s="3">
        <v>1286853</v>
      </c>
      <c r="N30" s="4">
        <v>1287202</v>
      </c>
      <c r="O30" s="6">
        <v>15442585</v>
      </c>
      <c r="P30" s="3">
        <v>16018784</v>
      </c>
      <c r="Q30" s="4">
        <v>16883797</v>
      </c>
    </row>
    <row r="31" spans="1:17" ht="13.5">
      <c r="A31" s="21" t="s">
        <v>47</v>
      </c>
      <c r="B31" s="20"/>
      <c r="C31" s="3">
        <v>6690265</v>
      </c>
      <c r="D31" s="3">
        <v>6690265</v>
      </c>
      <c r="E31" s="3">
        <v>6690265</v>
      </c>
      <c r="F31" s="3">
        <v>6690265</v>
      </c>
      <c r="G31" s="3">
        <v>6690265</v>
      </c>
      <c r="H31" s="3">
        <v>6690265</v>
      </c>
      <c r="I31" s="3">
        <v>6690265</v>
      </c>
      <c r="J31" s="3">
        <v>6690265</v>
      </c>
      <c r="K31" s="3">
        <v>6690265</v>
      </c>
      <c r="L31" s="3">
        <v>6690265</v>
      </c>
      <c r="M31" s="3">
        <v>6690265</v>
      </c>
      <c r="N31" s="36">
        <v>6690671</v>
      </c>
      <c r="O31" s="6">
        <v>80283586</v>
      </c>
      <c r="P31" s="3">
        <v>79637687</v>
      </c>
      <c r="Q31" s="4">
        <v>84552025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4066369</v>
      </c>
      <c r="D33" s="3">
        <v>4066369</v>
      </c>
      <c r="E33" s="3">
        <v>4066369</v>
      </c>
      <c r="F33" s="3">
        <v>4066369</v>
      </c>
      <c r="G33" s="3">
        <v>4066369</v>
      </c>
      <c r="H33" s="3">
        <v>4066369</v>
      </c>
      <c r="I33" s="3">
        <v>4066369</v>
      </c>
      <c r="J33" s="3">
        <v>4066369</v>
      </c>
      <c r="K33" s="3">
        <v>4066369</v>
      </c>
      <c r="L33" s="3">
        <v>4066369</v>
      </c>
      <c r="M33" s="3">
        <v>4066369</v>
      </c>
      <c r="N33" s="4">
        <v>4067154</v>
      </c>
      <c r="O33" s="6">
        <v>48797213</v>
      </c>
      <c r="P33" s="3">
        <v>50372613</v>
      </c>
      <c r="Q33" s="4">
        <v>53390224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75385141</v>
      </c>
      <c r="D35" s="29">
        <f t="shared" si="1"/>
        <v>75385141</v>
      </c>
      <c r="E35" s="29">
        <f t="shared" si="1"/>
        <v>75385141</v>
      </c>
      <c r="F35" s="29">
        <f>SUM(F24:F34)</f>
        <v>75385141</v>
      </c>
      <c r="G35" s="29">
        <f>SUM(G24:G34)</f>
        <v>75385141</v>
      </c>
      <c r="H35" s="29">
        <f>SUM(H24:H34)</f>
        <v>75385141</v>
      </c>
      <c r="I35" s="29">
        <f>SUM(I24:I34)</f>
        <v>75385141</v>
      </c>
      <c r="J35" s="29">
        <f t="shared" si="1"/>
        <v>75385141</v>
      </c>
      <c r="K35" s="29">
        <f>SUM(K24:K34)</f>
        <v>75385141</v>
      </c>
      <c r="L35" s="29">
        <f>SUM(L24:L34)</f>
        <v>75385141</v>
      </c>
      <c r="M35" s="29">
        <f>SUM(M24:M34)</f>
        <v>75385141</v>
      </c>
      <c r="N35" s="32">
        <f t="shared" si="1"/>
        <v>75388715</v>
      </c>
      <c r="O35" s="31">
        <f t="shared" si="1"/>
        <v>904625266</v>
      </c>
      <c r="P35" s="29">
        <f t="shared" si="1"/>
        <v>942270128</v>
      </c>
      <c r="Q35" s="32">
        <f t="shared" si="1"/>
        <v>992022668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-1123470</v>
      </c>
      <c r="D37" s="42">
        <f t="shared" si="2"/>
        <v>-1123470</v>
      </c>
      <c r="E37" s="42">
        <f t="shared" si="2"/>
        <v>-1123470</v>
      </c>
      <c r="F37" s="42">
        <f>+F21-F35</f>
        <v>-1123470</v>
      </c>
      <c r="G37" s="42">
        <f>+G21-G35</f>
        <v>-1123470</v>
      </c>
      <c r="H37" s="42">
        <f>+H21-H35</f>
        <v>-1123470</v>
      </c>
      <c r="I37" s="42">
        <f>+I21-I35</f>
        <v>-1123470</v>
      </c>
      <c r="J37" s="42">
        <f t="shared" si="2"/>
        <v>-1123470</v>
      </c>
      <c r="K37" s="42">
        <f>+K21-K35</f>
        <v>-1123470</v>
      </c>
      <c r="L37" s="42">
        <f>+L21-L35</f>
        <v>-1123470</v>
      </c>
      <c r="M37" s="42">
        <f>+M21-M35</f>
        <v>-1123470</v>
      </c>
      <c r="N37" s="43">
        <f t="shared" si="2"/>
        <v>-1126703</v>
      </c>
      <c r="O37" s="44">
        <f t="shared" si="2"/>
        <v>-13484873</v>
      </c>
      <c r="P37" s="42">
        <f t="shared" si="2"/>
        <v>4216490</v>
      </c>
      <c r="Q37" s="43">
        <f t="shared" si="2"/>
        <v>15287982</v>
      </c>
    </row>
    <row r="38" spans="1:17" ht="21" customHeight="1">
      <c r="A38" s="45" t="s">
        <v>52</v>
      </c>
      <c r="B38" s="25"/>
      <c r="C38" s="3">
        <v>5366999</v>
      </c>
      <c r="D38" s="3">
        <v>5366999</v>
      </c>
      <c r="E38" s="3">
        <v>5366999</v>
      </c>
      <c r="F38" s="3">
        <v>5366999</v>
      </c>
      <c r="G38" s="3">
        <v>5366999</v>
      </c>
      <c r="H38" s="3">
        <v>5366999</v>
      </c>
      <c r="I38" s="3">
        <v>5366999</v>
      </c>
      <c r="J38" s="3">
        <v>5366999</v>
      </c>
      <c r="K38" s="3">
        <v>5366999</v>
      </c>
      <c r="L38" s="3">
        <v>5366999</v>
      </c>
      <c r="M38" s="3">
        <v>5366999</v>
      </c>
      <c r="N38" s="4">
        <v>5367011</v>
      </c>
      <c r="O38" s="6">
        <v>64404000</v>
      </c>
      <c r="P38" s="3">
        <v>66820000</v>
      </c>
      <c r="Q38" s="4">
        <v>73058000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4243529</v>
      </c>
      <c r="D41" s="50">
        <f t="shared" si="3"/>
        <v>4243529</v>
      </c>
      <c r="E41" s="50">
        <f t="shared" si="3"/>
        <v>4243529</v>
      </c>
      <c r="F41" s="50">
        <f>SUM(F37:F40)</f>
        <v>4243529</v>
      </c>
      <c r="G41" s="50">
        <f>SUM(G37:G40)</f>
        <v>4243529</v>
      </c>
      <c r="H41" s="50">
        <f>SUM(H37:H40)</f>
        <v>4243529</v>
      </c>
      <c r="I41" s="50">
        <f>SUM(I37:I40)</f>
        <v>4243529</v>
      </c>
      <c r="J41" s="50">
        <f t="shared" si="3"/>
        <v>4243529</v>
      </c>
      <c r="K41" s="50">
        <f>SUM(K37:K40)</f>
        <v>4243529</v>
      </c>
      <c r="L41" s="50">
        <f>SUM(L37:L40)</f>
        <v>4243529</v>
      </c>
      <c r="M41" s="50">
        <f>SUM(M37:M40)</f>
        <v>4243529</v>
      </c>
      <c r="N41" s="51">
        <f t="shared" si="3"/>
        <v>4240308</v>
      </c>
      <c r="O41" s="52">
        <f t="shared" si="3"/>
        <v>50919127</v>
      </c>
      <c r="P41" s="50">
        <f t="shared" si="3"/>
        <v>71036490</v>
      </c>
      <c r="Q41" s="51">
        <f t="shared" si="3"/>
        <v>88345982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4243529</v>
      </c>
      <c r="D43" s="57">
        <f t="shared" si="4"/>
        <v>4243529</v>
      </c>
      <c r="E43" s="57">
        <f t="shared" si="4"/>
        <v>4243529</v>
      </c>
      <c r="F43" s="57">
        <f>+F41-F42</f>
        <v>4243529</v>
      </c>
      <c r="G43" s="57">
        <f>+G41-G42</f>
        <v>4243529</v>
      </c>
      <c r="H43" s="57">
        <f>+H41-H42</f>
        <v>4243529</v>
      </c>
      <c r="I43" s="57">
        <f>+I41-I42</f>
        <v>4243529</v>
      </c>
      <c r="J43" s="57">
        <f t="shared" si="4"/>
        <v>4243529</v>
      </c>
      <c r="K43" s="57">
        <f>+K41-K42</f>
        <v>4243529</v>
      </c>
      <c r="L43" s="57">
        <f>+L41-L42</f>
        <v>4243529</v>
      </c>
      <c r="M43" s="57">
        <f>+M41-M42</f>
        <v>4243529</v>
      </c>
      <c r="N43" s="58">
        <f t="shared" si="4"/>
        <v>4240308</v>
      </c>
      <c r="O43" s="59">
        <f t="shared" si="4"/>
        <v>50919127</v>
      </c>
      <c r="P43" s="57">
        <f t="shared" si="4"/>
        <v>71036490</v>
      </c>
      <c r="Q43" s="58">
        <f t="shared" si="4"/>
        <v>88345982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4243529</v>
      </c>
      <c r="D45" s="50">
        <f t="shared" si="5"/>
        <v>4243529</v>
      </c>
      <c r="E45" s="50">
        <f t="shared" si="5"/>
        <v>4243529</v>
      </c>
      <c r="F45" s="50">
        <f>SUM(F43:F44)</f>
        <v>4243529</v>
      </c>
      <c r="G45" s="50">
        <f>SUM(G43:G44)</f>
        <v>4243529</v>
      </c>
      <c r="H45" s="50">
        <f>SUM(H43:H44)</f>
        <v>4243529</v>
      </c>
      <c r="I45" s="50">
        <f>SUM(I43:I44)</f>
        <v>4243529</v>
      </c>
      <c r="J45" s="50">
        <f t="shared" si="5"/>
        <v>4243529</v>
      </c>
      <c r="K45" s="50">
        <f>SUM(K43:K44)</f>
        <v>4243529</v>
      </c>
      <c r="L45" s="50">
        <f>SUM(L43:L44)</f>
        <v>4243529</v>
      </c>
      <c r="M45" s="50">
        <f>SUM(M43:M44)</f>
        <v>4243529</v>
      </c>
      <c r="N45" s="51">
        <f t="shared" si="5"/>
        <v>4240308</v>
      </c>
      <c r="O45" s="52">
        <f t="shared" si="5"/>
        <v>50919127</v>
      </c>
      <c r="P45" s="50">
        <f t="shared" si="5"/>
        <v>71036490</v>
      </c>
      <c r="Q45" s="51">
        <f t="shared" si="5"/>
        <v>88345982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4243529</v>
      </c>
      <c r="D47" s="63">
        <f t="shared" si="6"/>
        <v>4243529</v>
      </c>
      <c r="E47" s="63">
        <f t="shared" si="6"/>
        <v>4243529</v>
      </c>
      <c r="F47" s="63">
        <f>SUM(F45:F46)</f>
        <v>4243529</v>
      </c>
      <c r="G47" s="63">
        <f>SUM(G45:G46)</f>
        <v>4243529</v>
      </c>
      <c r="H47" s="63">
        <f>SUM(H45:H46)</f>
        <v>4243529</v>
      </c>
      <c r="I47" s="63">
        <f>SUM(I45:I46)</f>
        <v>4243529</v>
      </c>
      <c r="J47" s="63">
        <f t="shared" si="6"/>
        <v>4243529</v>
      </c>
      <c r="K47" s="63">
        <f>SUM(K45:K46)</f>
        <v>4243529</v>
      </c>
      <c r="L47" s="63">
        <f>SUM(L45:L46)</f>
        <v>4243529</v>
      </c>
      <c r="M47" s="63">
        <f>SUM(M45:M46)</f>
        <v>4243529</v>
      </c>
      <c r="N47" s="64">
        <f t="shared" si="6"/>
        <v>4240308</v>
      </c>
      <c r="O47" s="65">
        <f t="shared" si="6"/>
        <v>50919127</v>
      </c>
      <c r="P47" s="63">
        <f t="shared" si="6"/>
        <v>71036490</v>
      </c>
      <c r="Q47" s="66">
        <f t="shared" si="6"/>
        <v>88345982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42855</v>
      </c>
      <c r="D11" s="3">
        <v>42855</v>
      </c>
      <c r="E11" s="3">
        <v>42855</v>
      </c>
      <c r="F11" s="3">
        <v>42855</v>
      </c>
      <c r="G11" s="3">
        <v>42855</v>
      </c>
      <c r="H11" s="3">
        <v>42855</v>
      </c>
      <c r="I11" s="3">
        <v>42855</v>
      </c>
      <c r="J11" s="3">
        <v>42855</v>
      </c>
      <c r="K11" s="3">
        <v>42855</v>
      </c>
      <c r="L11" s="3">
        <v>42855</v>
      </c>
      <c r="M11" s="3">
        <v>42855</v>
      </c>
      <c r="N11" s="4">
        <v>42863</v>
      </c>
      <c r="O11" s="6">
        <v>514268</v>
      </c>
      <c r="P11" s="3">
        <v>539982</v>
      </c>
      <c r="Q11" s="4">
        <v>566981</v>
      </c>
    </row>
    <row r="12" spans="1:17" ht="13.5">
      <c r="A12" s="19" t="s">
        <v>29</v>
      </c>
      <c r="B12" s="25"/>
      <c r="C12" s="3">
        <v>166250</v>
      </c>
      <c r="D12" s="3">
        <v>166250</v>
      </c>
      <c r="E12" s="3">
        <v>166250</v>
      </c>
      <c r="F12" s="3">
        <v>166250</v>
      </c>
      <c r="G12" s="3">
        <v>166250</v>
      </c>
      <c r="H12" s="3">
        <v>166250</v>
      </c>
      <c r="I12" s="3">
        <v>166250</v>
      </c>
      <c r="J12" s="3">
        <v>166250</v>
      </c>
      <c r="K12" s="3">
        <v>166250</v>
      </c>
      <c r="L12" s="3">
        <v>166250</v>
      </c>
      <c r="M12" s="3">
        <v>166250</v>
      </c>
      <c r="N12" s="4">
        <v>166250</v>
      </c>
      <c r="O12" s="6">
        <v>1995000</v>
      </c>
      <c r="P12" s="3">
        <v>2094750</v>
      </c>
      <c r="Q12" s="4">
        <v>2199488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131250</v>
      </c>
      <c r="D16" s="3">
        <v>131250</v>
      </c>
      <c r="E16" s="3">
        <v>131250</v>
      </c>
      <c r="F16" s="3">
        <v>131250</v>
      </c>
      <c r="G16" s="3">
        <v>131250</v>
      </c>
      <c r="H16" s="3">
        <v>131250</v>
      </c>
      <c r="I16" s="3">
        <v>131250</v>
      </c>
      <c r="J16" s="3">
        <v>131250</v>
      </c>
      <c r="K16" s="3">
        <v>131250</v>
      </c>
      <c r="L16" s="3">
        <v>131250</v>
      </c>
      <c r="M16" s="3">
        <v>131250</v>
      </c>
      <c r="N16" s="4">
        <v>131250</v>
      </c>
      <c r="O16" s="6">
        <v>1575000</v>
      </c>
      <c r="P16" s="3">
        <v>1653750</v>
      </c>
      <c r="Q16" s="4">
        <v>1736438</v>
      </c>
    </row>
    <row r="17" spans="1:17" ht="13.5">
      <c r="A17" s="21" t="s">
        <v>34</v>
      </c>
      <c r="B17" s="20"/>
      <c r="C17" s="3">
        <v>6302805</v>
      </c>
      <c r="D17" s="3">
        <v>6302805</v>
      </c>
      <c r="E17" s="3">
        <v>6302805</v>
      </c>
      <c r="F17" s="3">
        <v>6302805</v>
      </c>
      <c r="G17" s="3">
        <v>6302805</v>
      </c>
      <c r="H17" s="3">
        <v>6302805</v>
      </c>
      <c r="I17" s="3">
        <v>6302805</v>
      </c>
      <c r="J17" s="3">
        <v>6302805</v>
      </c>
      <c r="K17" s="3">
        <v>6302805</v>
      </c>
      <c r="L17" s="3">
        <v>6302805</v>
      </c>
      <c r="M17" s="3">
        <v>6302805</v>
      </c>
      <c r="N17" s="4">
        <v>6302830</v>
      </c>
      <c r="O17" s="6">
        <v>75633685</v>
      </c>
      <c r="P17" s="3">
        <v>79415369</v>
      </c>
      <c r="Q17" s="4">
        <v>83386138</v>
      </c>
    </row>
    <row r="18" spans="1:17" ht="13.5">
      <c r="A18" s="19" t="s">
        <v>35</v>
      </c>
      <c r="B18" s="25"/>
      <c r="C18" s="3">
        <v>25128401</v>
      </c>
      <c r="D18" s="3">
        <v>25128401</v>
      </c>
      <c r="E18" s="3">
        <v>25128401</v>
      </c>
      <c r="F18" s="3">
        <v>25128401</v>
      </c>
      <c r="G18" s="3">
        <v>25128401</v>
      </c>
      <c r="H18" s="3">
        <v>25128401</v>
      </c>
      <c r="I18" s="3">
        <v>25128401</v>
      </c>
      <c r="J18" s="3">
        <v>25128401</v>
      </c>
      <c r="K18" s="3">
        <v>25128401</v>
      </c>
      <c r="L18" s="3">
        <v>25128401</v>
      </c>
      <c r="M18" s="3">
        <v>25128401</v>
      </c>
      <c r="N18" s="4">
        <v>25128415</v>
      </c>
      <c r="O18" s="6">
        <v>301540826</v>
      </c>
      <c r="P18" s="3">
        <v>310413717</v>
      </c>
      <c r="Q18" s="4">
        <v>304154303</v>
      </c>
    </row>
    <row r="19" spans="1:17" ht="13.5">
      <c r="A19" s="19" t="s">
        <v>36</v>
      </c>
      <c r="B19" s="25"/>
      <c r="C19" s="22">
        <v>2034364</v>
      </c>
      <c r="D19" s="22">
        <v>2034364</v>
      </c>
      <c r="E19" s="22">
        <v>2034364</v>
      </c>
      <c r="F19" s="22">
        <v>2034364</v>
      </c>
      <c r="G19" s="22">
        <v>2034364</v>
      </c>
      <c r="H19" s="22">
        <v>2034364</v>
      </c>
      <c r="I19" s="22">
        <v>2034364</v>
      </c>
      <c r="J19" s="22">
        <v>2034364</v>
      </c>
      <c r="K19" s="22">
        <v>2034364</v>
      </c>
      <c r="L19" s="22">
        <v>2034364</v>
      </c>
      <c r="M19" s="22">
        <v>2034364</v>
      </c>
      <c r="N19" s="23">
        <v>2034398</v>
      </c>
      <c r="O19" s="24">
        <v>24412402</v>
      </c>
      <c r="P19" s="22">
        <v>25796503</v>
      </c>
      <c r="Q19" s="23">
        <v>27261293</v>
      </c>
    </row>
    <row r="20" spans="1:17" ht="13.5">
      <c r="A20" s="19" t="s">
        <v>37</v>
      </c>
      <c r="B20" s="25"/>
      <c r="C20" s="3">
        <v>11666</v>
      </c>
      <c r="D20" s="3">
        <v>11666</v>
      </c>
      <c r="E20" s="3">
        <v>11666</v>
      </c>
      <c r="F20" s="3">
        <v>11666</v>
      </c>
      <c r="G20" s="3">
        <v>11666</v>
      </c>
      <c r="H20" s="3">
        <v>11666</v>
      </c>
      <c r="I20" s="3">
        <v>11666</v>
      </c>
      <c r="J20" s="3">
        <v>11666</v>
      </c>
      <c r="K20" s="3">
        <v>11666</v>
      </c>
      <c r="L20" s="3">
        <v>11666</v>
      </c>
      <c r="M20" s="3">
        <v>11666</v>
      </c>
      <c r="N20" s="26">
        <v>11674</v>
      </c>
      <c r="O20" s="6">
        <v>140000</v>
      </c>
      <c r="P20" s="3">
        <v>140000</v>
      </c>
      <c r="Q20" s="4">
        <v>140000</v>
      </c>
    </row>
    <row r="21" spans="1:17" ht="25.5">
      <c r="A21" s="27" t="s">
        <v>38</v>
      </c>
      <c r="B21" s="28"/>
      <c r="C21" s="29">
        <f aca="true" t="shared" si="0" ref="C21:Q21">SUM(C5:C20)</f>
        <v>33817591</v>
      </c>
      <c r="D21" s="29">
        <f t="shared" si="0"/>
        <v>33817591</v>
      </c>
      <c r="E21" s="29">
        <f t="shared" si="0"/>
        <v>33817591</v>
      </c>
      <c r="F21" s="29">
        <f>SUM(F5:F20)</f>
        <v>33817591</v>
      </c>
      <c r="G21" s="29">
        <f>SUM(G5:G20)</f>
        <v>33817591</v>
      </c>
      <c r="H21" s="29">
        <f>SUM(H5:H20)</f>
        <v>33817591</v>
      </c>
      <c r="I21" s="29">
        <f>SUM(I5:I20)</f>
        <v>33817591</v>
      </c>
      <c r="J21" s="29">
        <f t="shared" si="0"/>
        <v>33817591</v>
      </c>
      <c r="K21" s="29">
        <f>SUM(K5:K20)</f>
        <v>33817591</v>
      </c>
      <c r="L21" s="29">
        <f>SUM(L5:L20)</f>
        <v>33817591</v>
      </c>
      <c r="M21" s="29">
        <f>SUM(M5:M20)</f>
        <v>33817591</v>
      </c>
      <c r="N21" s="30">
        <f t="shared" si="0"/>
        <v>33817680</v>
      </c>
      <c r="O21" s="31">
        <f t="shared" si="0"/>
        <v>405811181</v>
      </c>
      <c r="P21" s="29">
        <f t="shared" si="0"/>
        <v>420054071</v>
      </c>
      <c r="Q21" s="32">
        <f t="shared" si="0"/>
        <v>419444641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23002293</v>
      </c>
      <c r="D24" s="3">
        <v>23002293</v>
      </c>
      <c r="E24" s="3">
        <v>23002293</v>
      </c>
      <c r="F24" s="3">
        <v>23002293</v>
      </c>
      <c r="G24" s="3">
        <v>23002293</v>
      </c>
      <c r="H24" s="3">
        <v>23002293</v>
      </c>
      <c r="I24" s="3">
        <v>23002293</v>
      </c>
      <c r="J24" s="3">
        <v>23002293</v>
      </c>
      <c r="K24" s="3">
        <v>23002293</v>
      </c>
      <c r="L24" s="3">
        <v>23002293</v>
      </c>
      <c r="M24" s="3">
        <v>23002293</v>
      </c>
      <c r="N24" s="36">
        <v>22999444</v>
      </c>
      <c r="O24" s="6">
        <v>276024667</v>
      </c>
      <c r="P24" s="3">
        <v>293312493</v>
      </c>
      <c r="Q24" s="4">
        <v>311714883</v>
      </c>
    </row>
    <row r="25" spans="1:17" ht="13.5">
      <c r="A25" s="21" t="s">
        <v>41</v>
      </c>
      <c r="B25" s="20"/>
      <c r="C25" s="3">
        <v>1169241</v>
      </c>
      <c r="D25" s="3">
        <v>1169241</v>
      </c>
      <c r="E25" s="3">
        <v>1169241</v>
      </c>
      <c r="F25" s="3">
        <v>1169241</v>
      </c>
      <c r="G25" s="3">
        <v>1169241</v>
      </c>
      <c r="H25" s="3">
        <v>1169241</v>
      </c>
      <c r="I25" s="3">
        <v>1169241</v>
      </c>
      <c r="J25" s="3">
        <v>1169241</v>
      </c>
      <c r="K25" s="3">
        <v>1169241</v>
      </c>
      <c r="L25" s="3">
        <v>1169241</v>
      </c>
      <c r="M25" s="3">
        <v>1169241</v>
      </c>
      <c r="N25" s="4">
        <v>1168980</v>
      </c>
      <c r="O25" s="6">
        <v>14030631</v>
      </c>
      <c r="P25" s="3">
        <v>14942620</v>
      </c>
      <c r="Q25" s="4">
        <v>15913888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968391</v>
      </c>
      <c r="D27" s="3">
        <v>968391</v>
      </c>
      <c r="E27" s="3">
        <v>968391</v>
      </c>
      <c r="F27" s="3">
        <v>968391</v>
      </c>
      <c r="G27" s="3">
        <v>968391</v>
      </c>
      <c r="H27" s="3">
        <v>968391</v>
      </c>
      <c r="I27" s="3">
        <v>968391</v>
      </c>
      <c r="J27" s="3">
        <v>968391</v>
      </c>
      <c r="K27" s="3">
        <v>968391</v>
      </c>
      <c r="L27" s="3">
        <v>968391</v>
      </c>
      <c r="M27" s="3">
        <v>968391</v>
      </c>
      <c r="N27" s="36">
        <v>967802</v>
      </c>
      <c r="O27" s="6">
        <v>11620103</v>
      </c>
      <c r="P27" s="3">
        <v>11620103</v>
      </c>
      <c r="Q27" s="4">
        <v>11620103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652238</v>
      </c>
      <c r="D30" s="3">
        <v>652238</v>
      </c>
      <c r="E30" s="3">
        <v>652238</v>
      </c>
      <c r="F30" s="3">
        <v>652238</v>
      </c>
      <c r="G30" s="3">
        <v>652238</v>
      </c>
      <c r="H30" s="3">
        <v>652238</v>
      </c>
      <c r="I30" s="3">
        <v>652238</v>
      </c>
      <c r="J30" s="3">
        <v>652238</v>
      </c>
      <c r="K30" s="3">
        <v>652238</v>
      </c>
      <c r="L30" s="3">
        <v>652238</v>
      </c>
      <c r="M30" s="3">
        <v>652238</v>
      </c>
      <c r="N30" s="4">
        <v>652060</v>
      </c>
      <c r="O30" s="6">
        <v>7826678</v>
      </c>
      <c r="P30" s="3">
        <v>7826678</v>
      </c>
      <c r="Q30" s="4">
        <v>7826678</v>
      </c>
    </row>
    <row r="31" spans="1:17" ht="13.5">
      <c r="A31" s="21" t="s">
        <v>47</v>
      </c>
      <c r="B31" s="20"/>
      <c r="C31" s="3">
        <v>4494741</v>
      </c>
      <c r="D31" s="3">
        <v>4494741</v>
      </c>
      <c r="E31" s="3">
        <v>4494741</v>
      </c>
      <c r="F31" s="3">
        <v>4494741</v>
      </c>
      <c r="G31" s="3">
        <v>4494741</v>
      </c>
      <c r="H31" s="3">
        <v>4494741</v>
      </c>
      <c r="I31" s="3">
        <v>4494741</v>
      </c>
      <c r="J31" s="3">
        <v>4494741</v>
      </c>
      <c r="K31" s="3">
        <v>4494741</v>
      </c>
      <c r="L31" s="3">
        <v>4494741</v>
      </c>
      <c r="M31" s="3">
        <v>4494741</v>
      </c>
      <c r="N31" s="36">
        <v>4494573</v>
      </c>
      <c r="O31" s="6">
        <v>53936724</v>
      </c>
      <c r="P31" s="3">
        <v>54238023</v>
      </c>
      <c r="Q31" s="4">
        <v>54527023</v>
      </c>
    </row>
    <row r="32" spans="1:17" ht="13.5">
      <c r="A32" s="21" t="s">
        <v>35</v>
      </c>
      <c r="B32" s="20"/>
      <c r="C32" s="3">
        <v>2095043</v>
      </c>
      <c r="D32" s="3">
        <v>2095043</v>
      </c>
      <c r="E32" s="3">
        <v>2095043</v>
      </c>
      <c r="F32" s="3">
        <v>2095043</v>
      </c>
      <c r="G32" s="3">
        <v>2095043</v>
      </c>
      <c r="H32" s="3">
        <v>2095043</v>
      </c>
      <c r="I32" s="3">
        <v>2095043</v>
      </c>
      <c r="J32" s="3">
        <v>2095043</v>
      </c>
      <c r="K32" s="3">
        <v>2095043</v>
      </c>
      <c r="L32" s="3">
        <v>2095043</v>
      </c>
      <c r="M32" s="3">
        <v>2095043</v>
      </c>
      <c r="N32" s="4">
        <v>2095027</v>
      </c>
      <c r="O32" s="6">
        <v>25140500</v>
      </c>
      <c r="P32" s="3">
        <v>25318500</v>
      </c>
      <c r="Q32" s="4">
        <v>9493500</v>
      </c>
    </row>
    <row r="33" spans="1:17" ht="13.5">
      <c r="A33" s="21" t="s">
        <v>48</v>
      </c>
      <c r="B33" s="20"/>
      <c r="C33" s="3">
        <v>3370338</v>
      </c>
      <c r="D33" s="3">
        <v>3370338</v>
      </c>
      <c r="E33" s="3">
        <v>3370338</v>
      </c>
      <c r="F33" s="3">
        <v>3370338</v>
      </c>
      <c r="G33" s="3">
        <v>3370338</v>
      </c>
      <c r="H33" s="3">
        <v>3370338</v>
      </c>
      <c r="I33" s="3">
        <v>3370338</v>
      </c>
      <c r="J33" s="3">
        <v>3370338</v>
      </c>
      <c r="K33" s="3">
        <v>3370338</v>
      </c>
      <c r="L33" s="3">
        <v>3370338</v>
      </c>
      <c r="M33" s="3">
        <v>3370338</v>
      </c>
      <c r="N33" s="4">
        <v>3369320</v>
      </c>
      <c r="O33" s="6">
        <v>40443038</v>
      </c>
      <c r="P33" s="3">
        <v>40981191</v>
      </c>
      <c r="Q33" s="4">
        <v>41533670</v>
      </c>
    </row>
    <row r="34" spans="1:17" ht="13.5">
      <c r="A34" s="19" t="s">
        <v>49</v>
      </c>
      <c r="B34" s="25"/>
      <c r="C34" s="3">
        <v>3334</v>
      </c>
      <c r="D34" s="3">
        <v>3334</v>
      </c>
      <c r="E34" s="3">
        <v>3334</v>
      </c>
      <c r="F34" s="3">
        <v>3334</v>
      </c>
      <c r="G34" s="3">
        <v>3334</v>
      </c>
      <c r="H34" s="3">
        <v>3334</v>
      </c>
      <c r="I34" s="3">
        <v>3334</v>
      </c>
      <c r="J34" s="3">
        <v>3334</v>
      </c>
      <c r="K34" s="3">
        <v>3334</v>
      </c>
      <c r="L34" s="3">
        <v>3334</v>
      </c>
      <c r="M34" s="3">
        <v>3334</v>
      </c>
      <c r="N34" s="4">
        <v>3326</v>
      </c>
      <c r="O34" s="6">
        <v>40000</v>
      </c>
      <c r="P34" s="3">
        <v>40000</v>
      </c>
      <c r="Q34" s="4">
        <v>40000</v>
      </c>
    </row>
    <row r="35" spans="1:17" ht="12.75">
      <c r="A35" s="37" t="s">
        <v>50</v>
      </c>
      <c r="B35" s="28"/>
      <c r="C35" s="29">
        <f aca="true" t="shared" si="1" ref="C35:Q35">SUM(C24:C34)</f>
        <v>35755619</v>
      </c>
      <c r="D35" s="29">
        <f t="shared" si="1"/>
        <v>35755619</v>
      </c>
      <c r="E35" s="29">
        <f t="shared" si="1"/>
        <v>35755619</v>
      </c>
      <c r="F35" s="29">
        <f>SUM(F24:F34)</f>
        <v>35755619</v>
      </c>
      <c r="G35" s="29">
        <f>SUM(G24:G34)</f>
        <v>35755619</v>
      </c>
      <c r="H35" s="29">
        <f>SUM(H24:H34)</f>
        <v>35755619</v>
      </c>
      <c r="I35" s="29">
        <f>SUM(I24:I34)</f>
        <v>35755619</v>
      </c>
      <c r="J35" s="29">
        <f t="shared" si="1"/>
        <v>35755619</v>
      </c>
      <c r="K35" s="29">
        <f>SUM(K24:K34)</f>
        <v>35755619</v>
      </c>
      <c r="L35" s="29">
        <f>SUM(L24:L34)</f>
        <v>35755619</v>
      </c>
      <c r="M35" s="29">
        <f>SUM(M24:M34)</f>
        <v>35755619</v>
      </c>
      <c r="N35" s="32">
        <f t="shared" si="1"/>
        <v>35750532</v>
      </c>
      <c r="O35" s="31">
        <f t="shared" si="1"/>
        <v>429062341</v>
      </c>
      <c r="P35" s="29">
        <f t="shared" si="1"/>
        <v>448279608</v>
      </c>
      <c r="Q35" s="32">
        <f t="shared" si="1"/>
        <v>452669745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-1938028</v>
      </c>
      <c r="D37" s="42">
        <f t="shared" si="2"/>
        <v>-1938028</v>
      </c>
      <c r="E37" s="42">
        <f t="shared" si="2"/>
        <v>-1938028</v>
      </c>
      <c r="F37" s="42">
        <f>+F21-F35</f>
        <v>-1938028</v>
      </c>
      <c r="G37" s="42">
        <f>+G21-G35</f>
        <v>-1938028</v>
      </c>
      <c r="H37" s="42">
        <f>+H21-H35</f>
        <v>-1938028</v>
      </c>
      <c r="I37" s="42">
        <f>+I21-I35</f>
        <v>-1938028</v>
      </c>
      <c r="J37" s="42">
        <f t="shared" si="2"/>
        <v>-1938028</v>
      </c>
      <c r="K37" s="42">
        <f>+K21-K35</f>
        <v>-1938028</v>
      </c>
      <c r="L37" s="42">
        <f>+L21-L35</f>
        <v>-1938028</v>
      </c>
      <c r="M37" s="42">
        <f>+M21-M35</f>
        <v>-1938028</v>
      </c>
      <c r="N37" s="43">
        <f t="shared" si="2"/>
        <v>-1932852</v>
      </c>
      <c r="O37" s="44">
        <f t="shared" si="2"/>
        <v>-23251160</v>
      </c>
      <c r="P37" s="42">
        <f t="shared" si="2"/>
        <v>-28225537</v>
      </c>
      <c r="Q37" s="43">
        <f t="shared" si="2"/>
        <v>-33225104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-1938028</v>
      </c>
      <c r="D41" s="50">
        <f t="shared" si="3"/>
        <v>-1938028</v>
      </c>
      <c r="E41" s="50">
        <f t="shared" si="3"/>
        <v>-1938028</v>
      </c>
      <c r="F41" s="50">
        <f>SUM(F37:F40)</f>
        <v>-1938028</v>
      </c>
      <c r="G41" s="50">
        <f>SUM(G37:G40)</f>
        <v>-1938028</v>
      </c>
      <c r="H41" s="50">
        <f>SUM(H37:H40)</f>
        <v>-1938028</v>
      </c>
      <c r="I41" s="50">
        <f>SUM(I37:I40)</f>
        <v>-1938028</v>
      </c>
      <c r="J41" s="50">
        <f t="shared" si="3"/>
        <v>-1938028</v>
      </c>
      <c r="K41" s="50">
        <f>SUM(K37:K40)</f>
        <v>-1938028</v>
      </c>
      <c r="L41" s="50">
        <f>SUM(L37:L40)</f>
        <v>-1938028</v>
      </c>
      <c r="M41" s="50">
        <f>SUM(M37:M40)</f>
        <v>-1938028</v>
      </c>
      <c r="N41" s="51">
        <f t="shared" si="3"/>
        <v>-1932852</v>
      </c>
      <c r="O41" s="52">
        <f t="shared" si="3"/>
        <v>-23251160</v>
      </c>
      <c r="P41" s="50">
        <f t="shared" si="3"/>
        <v>-28225537</v>
      </c>
      <c r="Q41" s="51">
        <f t="shared" si="3"/>
        <v>-33225104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-1938028</v>
      </c>
      <c r="D43" s="57">
        <f t="shared" si="4"/>
        <v>-1938028</v>
      </c>
      <c r="E43" s="57">
        <f t="shared" si="4"/>
        <v>-1938028</v>
      </c>
      <c r="F43" s="57">
        <f>+F41-F42</f>
        <v>-1938028</v>
      </c>
      <c r="G43" s="57">
        <f>+G41-G42</f>
        <v>-1938028</v>
      </c>
      <c r="H43" s="57">
        <f>+H41-H42</f>
        <v>-1938028</v>
      </c>
      <c r="I43" s="57">
        <f>+I41-I42</f>
        <v>-1938028</v>
      </c>
      <c r="J43" s="57">
        <f t="shared" si="4"/>
        <v>-1938028</v>
      </c>
      <c r="K43" s="57">
        <f>+K41-K42</f>
        <v>-1938028</v>
      </c>
      <c r="L43" s="57">
        <f>+L41-L42</f>
        <v>-1938028</v>
      </c>
      <c r="M43" s="57">
        <f>+M41-M42</f>
        <v>-1938028</v>
      </c>
      <c r="N43" s="58">
        <f t="shared" si="4"/>
        <v>-1932852</v>
      </c>
      <c r="O43" s="59">
        <f t="shared" si="4"/>
        <v>-23251160</v>
      </c>
      <c r="P43" s="57">
        <f t="shared" si="4"/>
        <v>-28225537</v>
      </c>
      <c r="Q43" s="58">
        <f t="shared" si="4"/>
        <v>-33225104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-1938028</v>
      </c>
      <c r="D45" s="50">
        <f t="shared" si="5"/>
        <v>-1938028</v>
      </c>
      <c r="E45" s="50">
        <f t="shared" si="5"/>
        <v>-1938028</v>
      </c>
      <c r="F45" s="50">
        <f>SUM(F43:F44)</f>
        <v>-1938028</v>
      </c>
      <c r="G45" s="50">
        <f>SUM(G43:G44)</f>
        <v>-1938028</v>
      </c>
      <c r="H45" s="50">
        <f>SUM(H43:H44)</f>
        <v>-1938028</v>
      </c>
      <c r="I45" s="50">
        <f>SUM(I43:I44)</f>
        <v>-1938028</v>
      </c>
      <c r="J45" s="50">
        <f t="shared" si="5"/>
        <v>-1938028</v>
      </c>
      <c r="K45" s="50">
        <f>SUM(K43:K44)</f>
        <v>-1938028</v>
      </c>
      <c r="L45" s="50">
        <f>SUM(L43:L44)</f>
        <v>-1938028</v>
      </c>
      <c r="M45" s="50">
        <f>SUM(M43:M44)</f>
        <v>-1938028</v>
      </c>
      <c r="N45" s="51">
        <f t="shared" si="5"/>
        <v>-1932852</v>
      </c>
      <c r="O45" s="52">
        <f t="shared" si="5"/>
        <v>-23251160</v>
      </c>
      <c r="P45" s="50">
        <f t="shared" si="5"/>
        <v>-28225537</v>
      </c>
      <c r="Q45" s="51">
        <f t="shared" si="5"/>
        <v>-33225104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-1938028</v>
      </c>
      <c r="D47" s="63">
        <f t="shared" si="6"/>
        <v>-1938028</v>
      </c>
      <c r="E47" s="63">
        <f t="shared" si="6"/>
        <v>-1938028</v>
      </c>
      <c r="F47" s="63">
        <f>SUM(F45:F46)</f>
        <v>-1938028</v>
      </c>
      <c r="G47" s="63">
        <f>SUM(G45:G46)</f>
        <v>-1938028</v>
      </c>
      <c r="H47" s="63">
        <f>SUM(H45:H46)</f>
        <v>-1938028</v>
      </c>
      <c r="I47" s="63">
        <f>SUM(I45:I46)</f>
        <v>-1938028</v>
      </c>
      <c r="J47" s="63">
        <f t="shared" si="6"/>
        <v>-1938028</v>
      </c>
      <c r="K47" s="63">
        <f>SUM(K45:K46)</f>
        <v>-1938028</v>
      </c>
      <c r="L47" s="63">
        <f>SUM(L45:L46)</f>
        <v>-1938028</v>
      </c>
      <c r="M47" s="63">
        <f>SUM(M45:M46)</f>
        <v>-1938028</v>
      </c>
      <c r="N47" s="64">
        <f t="shared" si="6"/>
        <v>-1932852</v>
      </c>
      <c r="O47" s="65">
        <f t="shared" si="6"/>
        <v>-23251160</v>
      </c>
      <c r="P47" s="63">
        <f t="shared" si="6"/>
        <v>-28225537</v>
      </c>
      <c r="Q47" s="66">
        <f t="shared" si="6"/>
        <v>-33225104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48076799</v>
      </c>
      <c r="D5" s="3">
        <v>48076799</v>
      </c>
      <c r="E5" s="3">
        <v>48076799</v>
      </c>
      <c r="F5" s="3">
        <v>48076799</v>
      </c>
      <c r="G5" s="3">
        <v>48076799</v>
      </c>
      <c r="H5" s="3">
        <v>48076799</v>
      </c>
      <c r="I5" s="3">
        <v>48076799</v>
      </c>
      <c r="J5" s="3">
        <v>48076799</v>
      </c>
      <c r="K5" s="3">
        <v>48076799</v>
      </c>
      <c r="L5" s="3">
        <v>48076799</v>
      </c>
      <c r="M5" s="3">
        <v>48076799</v>
      </c>
      <c r="N5" s="4">
        <v>48076793</v>
      </c>
      <c r="O5" s="5">
        <v>576921582</v>
      </c>
      <c r="P5" s="3">
        <v>611536876</v>
      </c>
      <c r="Q5" s="4">
        <v>648229088</v>
      </c>
    </row>
    <row r="6" spans="1:17" ht="13.5">
      <c r="A6" s="19" t="s">
        <v>24</v>
      </c>
      <c r="B6" s="20"/>
      <c r="C6" s="3">
        <v>90043524</v>
      </c>
      <c r="D6" s="3">
        <v>90043524</v>
      </c>
      <c r="E6" s="3">
        <v>90043524</v>
      </c>
      <c r="F6" s="3">
        <v>90043524</v>
      </c>
      <c r="G6" s="3">
        <v>90043524</v>
      </c>
      <c r="H6" s="3">
        <v>90043524</v>
      </c>
      <c r="I6" s="3">
        <v>90043524</v>
      </c>
      <c r="J6" s="3">
        <v>90043524</v>
      </c>
      <c r="K6" s="3">
        <v>90043524</v>
      </c>
      <c r="L6" s="3">
        <v>90043524</v>
      </c>
      <c r="M6" s="3">
        <v>90043524</v>
      </c>
      <c r="N6" s="4">
        <v>90043525</v>
      </c>
      <c r="O6" s="6">
        <v>1080522289</v>
      </c>
      <c r="P6" s="3">
        <v>1168044594</v>
      </c>
      <c r="Q6" s="4">
        <v>1229016523</v>
      </c>
    </row>
    <row r="7" spans="1:17" ht="13.5">
      <c r="A7" s="21" t="s">
        <v>25</v>
      </c>
      <c r="B7" s="20"/>
      <c r="C7" s="3">
        <v>27275771</v>
      </c>
      <c r="D7" s="3">
        <v>27275771</v>
      </c>
      <c r="E7" s="3">
        <v>27275771</v>
      </c>
      <c r="F7" s="3">
        <v>27275771</v>
      </c>
      <c r="G7" s="3">
        <v>27275771</v>
      </c>
      <c r="H7" s="3">
        <v>27275771</v>
      </c>
      <c r="I7" s="3">
        <v>27275771</v>
      </c>
      <c r="J7" s="3">
        <v>27275771</v>
      </c>
      <c r="K7" s="3">
        <v>27275771</v>
      </c>
      <c r="L7" s="3">
        <v>27275771</v>
      </c>
      <c r="M7" s="3">
        <v>27275771</v>
      </c>
      <c r="N7" s="4">
        <v>27275761</v>
      </c>
      <c r="O7" s="6">
        <v>327309242</v>
      </c>
      <c r="P7" s="3">
        <v>353166671</v>
      </c>
      <c r="Q7" s="4">
        <v>381066839</v>
      </c>
    </row>
    <row r="8" spans="1:17" ht="13.5">
      <c r="A8" s="21" t="s">
        <v>26</v>
      </c>
      <c r="B8" s="20"/>
      <c r="C8" s="3">
        <v>13940090</v>
      </c>
      <c r="D8" s="3">
        <v>13940090</v>
      </c>
      <c r="E8" s="3">
        <v>13940090</v>
      </c>
      <c r="F8" s="3">
        <v>13940090</v>
      </c>
      <c r="G8" s="3">
        <v>13940090</v>
      </c>
      <c r="H8" s="3">
        <v>13940090</v>
      </c>
      <c r="I8" s="3">
        <v>13940090</v>
      </c>
      <c r="J8" s="3">
        <v>13940090</v>
      </c>
      <c r="K8" s="3">
        <v>13940090</v>
      </c>
      <c r="L8" s="3">
        <v>13940090</v>
      </c>
      <c r="M8" s="3">
        <v>13940090</v>
      </c>
      <c r="N8" s="4">
        <v>13940092</v>
      </c>
      <c r="O8" s="6">
        <v>167281082</v>
      </c>
      <c r="P8" s="3">
        <v>180496287</v>
      </c>
      <c r="Q8" s="4">
        <v>194755494</v>
      </c>
    </row>
    <row r="9" spans="1:17" ht="13.5">
      <c r="A9" s="21" t="s">
        <v>27</v>
      </c>
      <c r="B9" s="20"/>
      <c r="C9" s="22">
        <v>7355624</v>
      </c>
      <c r="D9" s="22">
        <v>7355624</v>
      </c>
      <c r="E9" s="22">
        <v>7355624</v>
      </c>
      <c r="F9" s="22">
        <v>7355624</v>
      </c>
      <c r="G9" s="22">
        <v>7355624</v>
      </c>
      <c r="H9" s="22">
        <v>7355624</v>
      </c>
      <c r="I9" s="22">
        <v>7355624</v>
      </c>
      <c r="J9" s="22">
        <v>7355624</v>
      </c>
      <c r="K9" s="22">
        <v>7355624</v>
      </c>
      <c r="L9" s="22">
        <v>7355624</v>
      </c>
      <c r="M9" s="22">
        <v>7355624</v>
      </c>
      <c r="N9" s="23">
        <v>7355626</v>
      </c>
      <c r="O9" s="24">
        <v>88267490</v>
      </c>
      <c r="P9" s="22">
        <v>93563540</v>
      </c>
      <c r="Q9" s="23">
        <v>99177352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1879295</v>
      </c>
      <c r="D11" s="3">
        <v>1879295</v>
      </c>
      <c r="E11" s="3">
        <v>1879295</v>
      </c>
      <c r="F11" s="3">
        <v>1879295</v>
      </c>
      <c r="G11" s="3">
        <v>1879295</v>
      </c>
      <c r="H11" s="3">
        <v>1879295</v>
      </c>
      <c r="I11" s="3">
        <v>1879295</v>
      </c>
      <c r="J11" s="3">
        <v>1879295</v>
      </c>
      <c r="K11" s="3">
        <v>1879295</v>
      </c>
      <c r="L11" s="3">
        <v>1879295</v>
      </c>
      <c r="M11" s="3">
        <v>1879295</v>
      </c>
      <c r="N11" s="4">
        <v>1879285</v>
      </c>
      <c r="O11" s="6">
        <v>22551530</v>
      </c>
      <c r="P11" s="3">
        <v>23904623</v>
      </c>
      <c r="Q11" s="4">
        <v>25338900</v>
      </c>
    </row>
    <row r="12" spans="1:17" ht="13.5">
      <c r="A12" s="19" t="s">
        <v>29</v>
      </c>
      <c r="B12" s="25"/>
      <c r="C12" s="3">
        <v>615825</v>
      </c>
      <c r="D12" s="3">
        <v>615825</v>
      </c>
      <c r="E12" s="3">
        <v>615825</v>
      </c>
      <c r="F12" s="3">
        <v>615825</v>
      </c>
      <c r="G12" s="3">
        <v>615825</v>
      </c>
      <c r="H12" s="3">
        <v>615825</v>
      </c>
      <c r="I12" s="3">
        <v>615825</v>
      </c>
      <c r="J12" s="3">
        <v>615825</v>
      </c>
      <c r="K12" s="3">
        <v>615825</v>
      </c>
      <c r="L12" s="3">
        <v>615825</v>
      </c>
      <c r="M12" s="3">
        <v>615825</v>
      </c>
      <c r="N12" s="4">
        <v>615832</v>
      </c>
      <c r="O12" s="6">
        <v>7389907</v>
      </c>
      <c r="P12" s="3">
        <v>7833301</v>
      </c>
      <c r="Q12" s="4">
        <v>8303299</v>
      </c>
    </row>
    <row r="13" spans="1:17" ht="13.5">
      <c r="A13" s="19" t="s">
        <v>30</v>
      </c>
      <c r="B13" s="25"/>
      <c r="C13" s="3">
        <v>3759576</v>
      </c>
      <c r="D13" s="3">
        <v>3759576</v>
      </c>
      <c r="E13" s="3">
        <v>3759576</v>
      </c>
      <c r="F13" s="3">
        <v>3759576</v>
      </c>
      <c r="G13" s="3">
        <v>3759576</v>
      </c>
      <c r="H13" s="3">
        <v>3759576</v>
      </c>
      <c r="I13" s="3">
        <v>3759576</v>
      </c>
      <c r="J13" s="3">
        <v>3759576</v>
      </c>
      <c r="K13" s="3">
        <v>3759576</v>
      </c>
      <c r="L13" s="3">
        <v>3759576</v>
      </c>
      <c r="M13" s="3">
        <v>3759576</v>
      </c>
      <c r="N13" s="4">
        <v>3759573</v>
      </c>
      <c r="O13" s="6">
        <v>45114909</v>
      </c>
      <c r="P13" s="3">
        <v>47821804</v>
      </c>
      <c r="Q13" s="4">
        <v>50691112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4387130</v>
      </c>
      <c r="D15" s="3">
        <v>4387130</v>
      </c>
      <c r="E15" s="3">
        <v>4387130</v>
      </c>
      <c r="F15" s="3">
        <v>4387130</v>
      </c>
      <c r="G15" s="3">
        <v>4387130</v>
      </c>
      <c r="H15" s="3">
        <v>4387130</v>
      </c>
      <c r="I15" s="3">
        <v>4387130</v>
      </c>
      <c r="J15" s="3">
        <v>4387130</v>
      </c>
      <c r="K15" s="3">
        <v>4387130</v>
      </c>
      <c r="L15" s="3">
        <v>4387130</v>
      </c>
      <c r="M15" s="3">
        <v>4387130</v>
      </c>
      <c r="N15" s="4">
        <v>4387126</v>
      </c>
      <c r="O15" s="6">
        <v>52645556</v>
      </c>
      <c r="P15" s="3">
        <v>55804289</v>
      </c>
      <c r="Q15" s="4">
        <v>59152548</v>
      </c>
    </row>
    <row r="16" spans="1:17" ht="13.5">
      <c r="A16" s="19" t="s">
        <v>33</v>
      </c>
      <c r="B16" s="25"/>
      <c r="C16" s="3">
        <v>3826</v>
      </c>
      <c r="D16" s="3">
        <v>3826</v>
      </c>
      <c r="E16" s="3">
        <v>3826</v>
      </c>
      <c r="F16" s="3">
        <v>3826</v>
      </c>
      <c r="G16" s="3">
        <v>3826</v>
      </c>
      <c r="H16" s="3">
        <v>3826</v>
      </c>
      <c r="I16" s="3">
        <v>3826</v>
      </c>
      <c r="J16" s="3">
        <v>3826</v>
      </c>
      <c r="K16" s="3">
        <v>3826</v>
      </c>
      <c r="L16" s="3">
        <v>3826</v>
      </c>
      <c r="M16" s="3">
        <v>3826</v>
      </c>
      <c r="N16" s="4">
        <v>3830</v>
      </c>
      <c r="O16" s="6">
        <v>45916</v>
      </c>
      <c r="P16" s="3">
        <v>48671</v>
      </c>
      <c r="Q16" s="4">
        <v>51591</v>
      </c>
    </row>
    <row r="17" spans="1:17" ht="13.5">
      <c r="A17" s="21" t="s">
        <v>34</v>
      </c>
      <c r="B17" s="20"/>
      <c r="C17" s="3">
        <v>2403101</v>
      </c>
      <c r="D17" s="3">
        <v>2403101</v>
      </c>
      <c r="E17" s="3">
        <v>2403101</v>
      </c>
      <c r="F17" s="3">
        <v>2403101</v>
      </c>
      <c r="G17" s="3">
        <v>2403101</v>
      </c>
      <c r="H17" s="3">
        <v>2403101</v>
      </c>
      <c r="I17" s="3">
        <v>2403101</v>
      </c>
      <c r="J17" s="3">
        <v>2403101</v>
      </c>
      <c r="K17" s="3">
        <v>2403101</v>
      </c>
      <c r="L17" s="3">
        <v>2403101</v>
      </c>
      <c r="M17" s="3">
        <v>2403101</v>
      </c>
      <c r="N17" s="4">
        <v>2403107</v>
      </c>
      <c r="O17" s="6">
        <v>28837218</v>
      </c>
      <c r="P17" s="3">
        <v>30567451</v>
      </c>
      <c r="Q17" s="4">
        <v>32401498</v>
      </c>
    </row>
    <row r="18" spans="1:17" ht="13.5">
      <c r="A18" s="19" t="s">
        <v>35</v>
      </c>
      <c r="B18" s="25"/>
      <c r="C18" s="3">
        <v>36176793</v>
      </c>
      <c r="D18" s="3">
        <v>36176793</v>
      </c>
      <c r="E18" s="3">
        <v>36176793</v>
      </c>
      <c r="F18" s="3">
        <v>36176793</v>
      </c>
      <c r="G18" s="3">
        <v>36176793</v>
      </c>
      <c r="H18" s="3">
        <v>36176793</v>
      </c>
      <c r="I18" s="3">
        <v>36176793</v>
      </c>
      <c r="J18" s="3">
        <v>36176793</v>
      </c>
      <c r="K18" s="3">
        <v>36176793</v>
      </c>
      <c r="L18" s="3">
        <v>36176793</v>
      </c>
      <c r="M18" s="3">
        <v>36176793</v>
      </c>
      <c r="N18" s="4">
        <v>36176774</v>
      </c>
      <c r="O18" s="6">
        <v>434121497</v>
      </c>
      <c r="P18" s="3">
        <v>467405978</v>
      </c>
      <c r="Q18" s="4">
        <v>515576057</v>
      </c>
    </row>
    <row r="19" spans="1:17" ht="13.5">
      <c r="A19" s="19" t="s">
        <v>36</v>
      </c>
      <c r="B19" s="25"/>
      <c r="C19" s="22">
        <v>19996405</v>
      </c>
      <c r="D19" s="22">
        <v>19996405</v>
      </c>
      <c r="E19" s="22">
        <v>19996405</v>
      </c>
      <c r="F19" s="22">
        <v>19996405</v>
      </c>
      <c r="G19" s="22">
        <v>19996405</v>
      </c>
      <c r="H19" s="22">
        <v>19996405</v>
      </c>
      <c r="I19" s="22">
        <v>19996405</v>
      </c>
      <c r="J19" s="22">
        <v>19996405</v>
      </c>
      <c r="K19" s="22">
        <v>19996405</v>
      </c>
      <c r="L19" s="22">
        <v>19996405</v>
      </c>
      <c r="M19" s="22">
        <v>19996405</v>
      </c>
      <c r="N19" s="23">
        <v>19996405</v>
      </c>
      <c r="O19" s="24">
        <v>239956860</v>
      </c>
      <c r="P19" s="22">
        <v>198354268</v>
      </c>
      <c r="Q19" s="23">
        <v>157255524</v>
      </c>
    </row>
    <row r="20" spans="1:17" ht="13.5">
      <c r="A20" s="19" t="s">
        <v>37</v>
      </c>
      <c r="B20" s="25"/>
      <c r="C20" s="3">
        <v>1666667</v>
      </c>
      <c r="D20" s="3">
        <v>1666667</v>
      </c>
      <c r="E20" s="3">
        <v>1666667</v>
      </c>
      <c r="F20" s="3">
        <v>1666667</v>
      </c>
      <c r="G20" s="3">
        <v>1666667</v>
      </c>
      <c r="H20" s="3">
        <v>1666667</v>
      </c>
      <c r="I20" s="3">
        <v>1666667</v>
      </c>
      <c r="J20" s="3">
        <v>1666667</v>
      </c>
      <c r="K20" s="3">
        <v>1666667</v>
      </c>
      <c r="L20" s="3">
        <v>1666667</v>
      </c>
      <c r="M20" s="3">
        <v>1666667</v>
      </c>
      <c r="N20" s="26">
        <v>1666663</v>
      </c>
      <c r="O20" s="6">
        <v>20000000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257580426</v>
      </c>
      <c r="D21" s="29">
        <f t="shared" si="0"/>
        <v>257580426</v>
      </c>
      <c r="E21" s="29">
        <f t="shared" si="0"/>
        <v>257580426</v>
      </c>
      <c r="F21" s="29">
        <f>SUM(F5:F20)</f>
        <v>257580426</v>
      </c>
      <c r="G21" s="29">
        <f>SUM(G5:G20)</f>
        <v>257580426</v>
      </c>
      <c r="H21" s="29">
        <f>SUM(H5:H20)</f>
        <v>257580426</v>
      </c>
      <c r="I21" s="29">
        <f>SUM(I5:I20)</f>
        <v>257580426</v>
      </c>
      <c r="J21" s="29">
        <f t="shared" si="0"/>
        <v>257580426</v>
      </c>
      <c r="K21" s="29">
        <f>SUM(K5:K20)</f>
        <v>257580426</v>
      </c>
      <c r="L21" s="29">
        <f>SUM(L5:L20)</f>
        <v>257580426</v>
      </c>
      <c r="M21" s="29">
        <f>SUM(M5:M20)</f>
        <v>257580426</v>
      </c>
      <c r="N21" s="30">
        <f t="shared" si="0"/>
        <v>257580392</v>
      </c>
      <c r="O21" s="31">
        <f t="shared" si="0"/>
        <v>3090965078</v>
      </c>
      <c r="P21" s="29">
        <f t="shared" si="0"/>
        <v>3238548353</v>
      </c>
      <c r="Q21" s="32">
        <f t="shared" si="0"/>
        <v>3401015825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66802658</v>
      </c>
      <c r="D24" s="3">
        <v>66802658</v>
      </c>
      <c r="E24" s="3">
        <v>66802658</v>
      </c>
      <c r="F24" s="3">
        <v>66802658</v>
      </c>
      <c r="G24" s="3">
        <v>66802658</v>
      </c>
      <c r="H24" s="3">
        <v>66802658</v>
      </c>
      <c r="I24" s="3">
        <v>66802658</v>
      </c>
      <c r="J24" s="3">
        <v>66802658</v>
      </c>
      <c r="K24" s="3">
        <v>66802658</v>
      </c>
      <c r="L24" s="3">
        <v>66802658</v>
      </c>
      <c r="M24" s="3">
        <v>66802658</v>
      </c>
      <c r="N24" s="36">
        <v>66802656</v>
      </c>
      <c r="O24" s="6">
        <v>801631894</v>
      </c>
      <c r="P24" s="3">
        <v>854785257</v>
      </c>
      <c r="Q24" s="4">
        <v>900813306</v>
      </c>
    </row>
    <row r="25" spans="1:17" ht="13.5">
      <c r="A25" s="21" t="s">
        <v>41</v>
      </c>
      <c r="B25" s="20"/>
      <c r="C25" s="3">
        <v>3003334</v>
      </c>
      <c r="D25" s="3">
        <v>3003334</v>
      </c>
      <c r="E25" s="3">
        <v>3003334</v>
      </c>
      <c r="F25" s="3">
        <v>3003334</v>
      </c>
      <c r="G25" s="3">
        <v>3003334</v>
      </c>
      <c r="H25" s="3">
        <v>3003334</v>
      </c>
      <c r="I25" s="3">
        <v>3003334</v>
      </c>
      <c r="J25" s="3">
        <v>3003334</v>
      </c>
      <c r="K25" s="3">
        <v>3003334</v>
      </c>
      <c r="L25" s="3">
        <v>3003334</v>
      </c>
      <c r="M25" s="3">
        <v>3003334</v>
      </c>
      <c r="N25" s="4">
        <v>3003327</v>
      </c>
      <c r="O25" s="6">
        <v>36040001</v>
      </c>
      <c r="P25" s="3">
        <v>38436659</v>
      </c>
      <c r="Q25" s="4">
        <v>40512239</v>
      </c>
    </row>
    <row r="26" spans="1:17" ht="13.5">
      <c r="A26" s="21" t="s">
        <v>42</v>
      </c>
      <c r="B26" s="20"/>
      <c r="C26" s="3">
        <v>10420044</v>
      </c>
      <c r="D26" s="3">
        <v>10420044</v>
      </c>
      <c r="E26" s="3">
        <v>10420044</v>
      </c>
      <c r="F26" s="3">
        <v>10420044</v>
      </c>
      <c r="G26" s="3">
        <v>10420044</v>
      </c>
      <c r="H26" s="3">
        <v>10420044</v>
      </c>
      <c r="I26" s="3">
        <v>10420044</v>
      </c>
      <c r="J26" s="3">
        <v>10420044</v>
      </c>
      <c r="K26" s="3">
        <v>10420044</v>
      </c>
      <c r="L26" s="3">
        <v>10420044</v>
      </c>
      <c r="M26" s="3">
        <v>10420044</v>
      </c>
      <c r="N26" s="4">
        <v>10420056</v>
      </c>
      <c r="O26" s="6">
        <v>125040540</v>
      </c>
      <c r="P26" s="3">
        <v>129818264</v>
      </c>
      <c r="Q26" s="4">
        <v>139168169</v>
      </c>
    </row>
    <row r="27" spans="1:17" ht="13.5">
      <c r="A27" s="21" t="s">
        <v>43</v>
      </c>
      <c r="B27" s="20"/>
      <c r="C27" s="3">
        <v>24381144</v>
      </c>
      <c r="D27" s="3">
        <v>24381144</v>
      </c>
      <c r="E27" s="3">
        <v>24381144</v>
      </c>
      <c r="F27" s="3">
        <v>24381144</v>
      </c>
      <c r="G27" s="3">
        <v>24381144</v>
      </c>
      <c r="H27" s="3">
        <v>24381144</v>
      </c>
      <c r="I27" s="3">
        <v>24381144</v>
      </c>
      <c r="J27" s="3">
        <v>24381144</v>
      </c>
      <c r="K27" s="3">
        <v>24381144</v>
      </c>
      <c r="L27" s="3">
        <v>24381144</v>
      </c>
      <c r="M27" s="3">
        <v>24381144</v>
      </c>
      <c r="N27" s="36">
        <v>24381111</v>
      </c>
      <c r="O27" s="6">
        <v>292573695</v>
      </c>
      <c r="P27" s="3">
        <v>312029841</v>
      </c>
      <c r="Q27" s="4">
        <v>328879456</v>
      </c>
    </row>
    <row r="28" spans="1:17" ht="13.5">
      <c r="A28" s="21" t="s">
        <v>44</v>
      </c>
      <c r="B28" s="20"/>
      <c r="C28" s="3">
        <v>4201924</v>
      </c>
      <c r="D28" s="3">
        <v>4201924</v>
      </c>
      <c r="E28" s="3">
        <v>4201924</v>
      </c>
      <c r="F28" s="3">
        <v>4201924</v>
      </c>
      <c r="G28" s="3">
        <v>4201924</v>
      </c>
      <c r="H28" s="3">
        <v>4201924</v>
      </c>
      <c r="I28" s="3">
        <v>4201924</v>
      </c>
      <c r="J28" s="3">
        <v>4201924</v>
      </c>
      <c r="K28" s="3">
        <v>4201924</v>
      </c>
      <c r="L28" s="3">
        <v>4201924</v>
      </c>
      <c r="M28" s="3">
        <v>4201924</v>
      </c>
      <c r="N28" s="4">
        <v>4201917</v>
      </c>
      <c r="O28" s="6">
        <v>50423081</v>
      </c>
      <c r="P28" s="3">
        <v>47371086</v>
      </c>
      <c r="Q28" s="4">
        <v>44744328</v>
      </c>
    </row>
    <row r="29" spans="1:17" ht="13.5">
      <c r="A29" s="21" t="s">
        <v>45</v>
      </c>
      <c r="B29" s="20"/>
      <c r="C29" s="3">
        <v>88977284</v>
      </c>
      <c r="D29" s="3">
        <v>88977284</v>
      </c>
      <c r="E29" s="3">
        <v>88977284</v>
      </c>
      <c r="F29" s="3">
        <v>88977284</v>
      </c>
      <c r="G29" s="3">
        <v>88977284</v>
      </c>
      <c r="H29" s="3">
        <v>88977284</v>
      </c>
      <c r="I29" s="3">
        <v>88977284</v>
      </c>
      <c r="J29" s="3">
        <v>88977284</v>
      </c>
      <c r="K29" s="3">
        <v>88977284</v>
      </c>
      <c r="L29" s="3">
        <v>88977284</v>
      </c>
      <c r="M29" s="3">
        <v>88977284</v>
      </c>
      <c r="N29" s="36">
        <v>88977280</v>
      </c>
      <c r="O29" s="6">
        <v>1067727404</v>
      </c>
      <c r="P29" s="3">
        <v>1138731276</v>
      </c>
      <c r="Q29" s="4">
        <v>1200222765</v>
      </c>
    </row>
    <row r="30" spans="1:17" ht="13.5">
      <c r="A30" s="21" t="s">
        <v>46</v>
      </c>
      <c r="B30" s="20"/>
      <c r="C30" s="3">
        <v>1384330</v>
      </c>
      <c r="D30" s="3">
        <v>1384330</v>
      </c>
      <c r="E30" s="3">
        <v>1384330</v>
      </c>
      <c r="F30" s="3">
        <v>1384330</v>
      </c>
      <c r="G30" s="3">
        <v>1384330</v>
      </c>
      <c r="H30" s="3">
        <v>1384330</v>
      </c>
      <c r="I30" s="3">
        <v>1384330</v>
      </c>
      <c r="J30" s="3">
        <v>1384330</v>
      </c>
      <c r="K30" s="3">
        <v>1384330</v>
      </c>
      <c r="L30" s="3">
        <v>1384330</v>
      </c>
      <c r="M30" s="3">
        <v>1384330</v>
      </c>
      <c r="N30" s="4">
        <v>1384327</v>
      </c>
      <c r="O30" s="6">
        <v>16611957</v>
      </c>
      <c r="P30" s="3">
        <v>17717433</v>
      </c>
      <c r="Q30" s="4">
        <v>18679609</v>
      </c>
    </row>
    <row r="31" spans="1:17" ht="13.5">
      <c r="A31" s="21" t="s">
        <v>47</v>
      </c>
      <c r="B31" s="20"/>
      <c r="C31" s="3">
        <v>28354771</v>
      </c>
      <c r="D31" s="3">
        <v>28354771</v>
      </c>
      <c r="E31" s="3">
        <v>28354771</v>
      </c>
      <c r="F31" s="3">
        <v>28354771</v>
      </c>
      <c r="G31" s="3">
        <v>28354771</v>
      </c>
      <c r="H31" s="3">
        <v>28354771</v>
      </c>
      <c r="I31" s="3">
        <v>28354771</v>
      </c>
      <c r="J31" s="3">
        <v>28354771</v>
      </c>
      <c r="K31" s="3">
        <v>28354771</v>
      </c>
      <c r="L31" s="3">
        <v>28354771</v>
      </c>
      <c r="M31" s="3">
        <v>28354771</v>
      </c>
      <c r="N31" s="36">
        <v>28354651</v>
      </c>
      <c r="O31" s="6">
        <v>340257132</v>
      </c>
      <c r="P31" s="3">
        <v>360357268</v>
      </c>
      <c r="Q31" s="4">
        <v>379952707</v>
      </c>
    </row>
    <row r="32" spans="1:17" ht="13.5">
      <c r="A32" s="21" t="s">
        <v>35</v>
      </c>
      <c r="B32" s="20"/>
      <c r="C32" s="3">
        <v>427095</v>
      </c>
      <c r="D32" s="3">
        <v>427095</v>
      </c>
      <c r="E32" s="3">
        <v>427095</v>
      </c>
      <c r="F32" s="3">
        <v>427095</v>
      </c>
      <c r="G32" s="3">
        <v>427095</v>
      </c>
      <c r="H32" s="3">
        <v>427095</v>
      </c>
      <c r="I32" s="3">
        <v>427095</v>
      </c>
      <c r="J32" s="3">
        <v>427095</v>
      </c>
      <c r="K32" s="3">
        <v>427095</v>
      </c>
      <c r="L32" s="3">
        <v>427095</v>
      </c>
      <c r="M32" s="3">
        <v>427095</v>
      </c>
      <c r="N32" s="4">
        <v>427091</v>
      </c>
      <c r="O32" s="6">
        <v>5125136</v>
      </c>
      <c r="P32" s="3">
        <v>5465957</v>
      </c>
      <c r="Q32" s="4">
        <v>5761119</v>
      </c>
    </row>
    <row r="33" spans="1:17" ht="13.5">
      <c r="A33" s="21" t="s">
        <v>48</v>
      </c>
      <c r="B33" s="20"/>
      <c r="C33" s="3">
        <v>20044521</v>
      </c>
      <c r="D33" s="3">
        <v>20044521</v>
      </c>
      <c r="E33" s="3">
        <v>20044521</v>
      </c>
      <c r="F33" s="3">
        <v>20044521</v>
      </c>
      <c r="G33" s="3">
        <v>20044521</v>
      </c>
      <c r="H33" s="3">
        <v>20044521</v>
      </c>
      <c r="I33" s="3">
        <v>20044521</v>
      </c>
      <c r="J33" s="3">
        <v>20044521</v>
      </c>
      <c r="K33" s="3">
        <v>20044521</v>
      </c>
      <c r="L33" s="3">
        <v>20044521</v>
      </c>
      <c r="M33" s="3">
        <v>20044521</v>
      </c>
      <c r="N33" s="4">
        <v>20044505</v>
      </c>
      <c r="O33" s="6">
        <v>240534236</v>
      </c>
      <c r="P33" s="3">
        <v>258125573</v>
      </c>
      <c r="Q33" s="4">
        <v>272358065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247997105</v>
      </c>
      <c r="D35" s="29">
        <f t="shared" si="1"/>
        <v>247997105</v>
      </c>
      <c r="E35" s="29">
        <f t="shared" si="1"/>
        <v>247997105</v>
      </c>
      <c r="F35" s="29">
        <f>SUM(F24:F34)</f>
        <v>247997105</v>
      </c>
      <c r="G35" s="29">
        <f>SUM(G24:G34)</f>
        <v>247997105</v>
      </c>
      <c r="H35" s="29">
        <f>SUM(H24:H34)</f>
        <v>247997105</v>
      </c>
      <c r="I35" s="29">
        <f>SUM(I24:I34)</f>
        <v>247997105</v>
      </c>
      <c r="J35" s="29">
        <f t="shared" si="1"/>
        <v>247997105</v>
      </c>
      <c r="K35" s="29">
        <f>SUM(K24:K34)</f>
        <v>247997105</v>
      </c>
      <c r="L35" s="29">
        <f>SUM(L24:L34)</f>
        <v>247997105</v>
      </c>
      <c r="M35" s="29">
        <f>SUM(M24:M34)</f>
        <v>247997105</v>
      </c>
      <c r="N35" s="32">
        <f t="shared" si="1"/>
        <v>247996921</v>
      </c>
      <c r="O35" s="31">
        <f t="shared" si="1"/>
        <v>2975965076</v>
      </c>
      <c r="P35" s="29">
        <f t="shared" si="1"/>
        <v>3162838614</v>
      </c>
      <c r="Q35" s="32">
        <f t="shared" si="1"/>
        <v>3331091763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9583321</v>
      </c>
      <c r="D37" s="42">
        <f t="shared" si="2"/>
        <v>9583321</v>
      </c>
      <c r="E37" s="42">
        <f t="shared" si="2"/>
        <v>9583321</v>
      </c>
      <c r="F37" s="42">
        <f>+F21-F35</f>
        <v>9583321</v>
      </c>
      <c r="G37" s="42">
        <f>+G21-G35</f>
        <v>9583321</v>
      </c>
      <c r="H37" s="42">
        <f>+H21-H35</f>
        <v>9583321</v>
      </c>
      <c r="I37" s="42">
        <f>+I21-I35</f>
        <v>9583321</v>
      </c>
      <c r="J37" s="42">
        <f t="shared" si="2"/>
        <v>9583321</v>
      </c>
      <c r="K37" s="42">
        <f>+K21-K35</f>
        <v>9583321</v>
      </c>
      <c r="L37" s="42">
        <f>+L21-L35</f>
        <v>9583321</v>
      </c>
      <c r="M37" s="42">
        <f>+M21-M35</f>
        <v>9583321</v>
      </c>
      <c r="N37" s="43">
        <f t="shared" si="2"/>
        <v>9583471</v>
      </c>
      <c r="O37" s="44">
        <f t="shared" si="2"/>
        <v>115000002</v>
      </c>
      <c r="P37" s="42">
        <f t="shared" si="2"/>
        <v>75709739</v>
      </c>
      <c r="Q37" s="43">
        <f t="shared" si="2"/>
        <v>69924062</v>
      </c>
    </row>
    <row r="38" spans="1:17" ht="21" customHeight="1">
      <c r="A38" s="45" t="s">
        <v>52</v>
      </c>
      <c r="B38" s="25"/>
      <c r="C38" s="3">
        <v>14951626</v>
      </c>
      <c r="D38" s="3">
        <v>14951626</v>
      </c>
      <c r="E38" s="3">
        <v>14951626</v>
      </c>
      <c r="F38" s="3">
        <v>14951626</v>
      </c>
      <c r="G38" s="3">
        <v>14951626</v>
      </c>
      <c r="H38" s="3">
        <v>14951626</v>
      </c>
      <c r="I38" s="3">
        <v>14951626</v>
      </c>
      <c r="J38" s="3">
        <v>14951626</v>
      </c>
      <c r="K38" s="3">
        <v>14951626</v>
      </c>
      <c r="L38" s="3">
        <v>14951626</v>
      </c>
      <c r="M38" s="3">
        <v>14951626</v>
      </c>
      <c r="N38" s="4">
        <v>14951619</v>
      </c>
      <c r="O38" s="6">
        <v>179419505</v>
      </c>
      <c r="P38" s="3">
        <v>194858450</v>
      </c>
      <c r="Q38" s="4">
        <v>206904800</v>
      </c>
    </row>
    <row r="39" spans="1:17" ht="55.5" customHeight="1">
      <c r="A39" s="45" t="s">
        <v>53</v>
      </c>
      <c r="B39" s="25"/>
      <c r="C39" s="22">
        <v>4292583</v>
      </c>
      <c r="D39" s="22">
        <v>4292583</v>
      </c>
      <c r="E39" s="22">
        <v>4292583</v>
      </c>
      <c r="F39" s="22">
        <v>4292583</v>
      </c>
      <c r="G39" s="22">
        <v>4292583</v>
      </c>
      <c r="H39" s="22">
        <v>4292583</v>
      </c>
      <c r="I39" s="22">
        <v>4292583</v>
      </c>
      <c r="J39" s="22">
        <v>4292583</v>
      </c>
      <c r="K39" s="22">
        <v>4292583</v>
      </c>
      <c r="L39" s="22">
        <v>4292583</v>
      </c>
      <c r="M39" s="22">
        <v>4292583</v>
      </c>
      <c r="N39" s="23">
        <v>4292587</v>
      </c>
      <c r="O39" s="24">
        <v>51511000</v>
      </c>
      <c r="P39" s="22">
        <v>53875571</v>
      </c>
      <c r="Q39" s="23">
        <v>56855143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28827530</v>
      </c>
      <c r="D41" s="50">
        <f t="shared" si="3"/>
        <v>28827530</v>
      </c>
      <c r="E41" s="50">
        <f t="shared" si="3"/>
        <v>28827530</v>
      </c>
      <c r="F41" s="50">
        <f>SUM(F37:F40)</f>
        <v>28827530</v>
      </c>
      <c r="G41" s="50">
        <f>SUM(G37:G40)</f>
        <v>28827530</v>
      </c>
      <c r="H41" s="50">
        <f>SUM(H37:H40)</f>
        <v>28827530</v>
      </c>
      <c r="I41" s="50">
        <f>SUM(I37:I40)</f>
        <v>28827530</v>
      </c>
      <c r="J41" s="50">
        <f t="shared" si="3"/>
        <v>28827530</v>
      </c>
      <c r="K41" s="50">
        <f>SUM(K37:K40)</f>
        <v>28827530</v>
      </c>
      <c r="L41" s="50">
        <f>SUM(L37:L40)</f>
        <v>28827530</v>
      </c>
      <c r="M41" s="50">
        <f>SUM(M37:M40)</f>
        <v>28827530</v>
      </c>
      <c r="N41" s="51">
        <f t="shared" si="3"/>
        <v>28827677</v>
      </c>
      <c r="O41" s="52">
        <f t="shared" si="3"/>
        <v>345930507</v>
      </c>
      <c r="P41" s="50">
        <f t="shared" si="3"/>
        <v>324443760</v>
      </c>
      <c r="Q41" s="51">
        <f t="shared" si="3"/>
        <v>333684005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28827530</v>
      </c>
      <c r="D43" s="57">
        <f t="shared" si="4"/>
        <v>28827530</v>
      </c>
      <c r="E43" s="57">
        <f t="shared" si="4"/>
        <v>28827530</v>
      </c>
      <c r="F43" s="57">
        <f>+F41-F42</f>
        <v>28827530</v>
      </c>
      <c r="G43" s="57">
        <f>+G41-G42</f>
        <v>28827530</v>
      </c>
      <c r="H43" s="57">
        <f>+H41-H42</f>
        <v>28827530</v>
      </c>
      <c r="I43" s="57">
        <f>+I41-I42</f>
        <v>28827530</v>
      </c>
      <c r="J43" s="57">
        <f t="shared" si="4"/>
        <v>28827530</v>
      </c>
      <c r="K43" s="57">
        <f>+K41-K42</f>
        <v>28827530</v>
      </c>
      <c r="L43" s="57">
        <f>+L41-L42</f>
        <v>28827530</v>
      </c>
      <c r="M43" s="57">
        <f>+M41-M42</f>
        <v>28827530</v>
      </c>
      <c r="N43" s="58">
        <f t="shared" si="4"/>
        <v>28827677</v>
      </c>
      <c r="O43" s="59">
        <f t="shared" si="4"/>
        <v>345930507</v>
      </c>
      <c r="P43" s="57">
        <f t="shared" si="4"/>
        <v>324443760</v>
      </c>
      <c r="Q43" s="58">
        <f t="shared" si="4"/>
        <v>333684005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28827530</v>
      </c>
      <c r="D45" s="50">
        <f t="shared" si="5"/>
        <v>28827530</v>
      </c>
      <c r="E45" s="50">
        <f t="shared" si="5"/>
        <v>28827530</v>
      </c>
      <c r="F45" s="50">
        <f>SUM(F43:F44)</f>
        <v>28827530</v>
      </c>
      <c r="G45" s="50">
        <f>SUM(G43:G44)</f>
        <v>28827530</v>
      </c>
      <c r="H45" s="50">
        <f>SUM(H43:H44)</f>
        <v>28827530</v>
      </c>
      <c r="I45" s="50">
        <f>SUM(I43:I44)</f>
        <v>28827530</v>
      </c>
      <c r="J45" s="50">
        <f t="shared" si="5"/>
        <v>28827530</v>
      </c>
      <c r="K45" s="50">
        <f>SUM(K43:K44)</f>
        <v>28827530</v>
      </c>
      <c r="L45" s="50">
        <f>SUM(L43:L44)</f>
        <v>28827530</v>
      </c>
      <c r="M45" s="50">
        <f>SUM(M43:M44)</f>
        <v>28827530</v>
      </c>
      <c r="N45" s="51">
        <f t="shared" si="5"/>
        <v>28827677</v>
      </c>
      <c r="O45" s="52">
        <f t="shared" si="5"/>
        <v>345930507</v>
      </c>
      <c r="P45" s="50">
        <f t="shared" si="5"/>
        <v>324443760</v>
      </c>
      <c r="Q45" s="51">
        <f t="shared" si="5"/>
        <v>333684005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28827530</v>
      </c>
      <c r="D47" s="63">
        <f t="shared" si="6"/>
        <v>28827530</v>
      </c>
      <c r="E47" s="63">
        <f t="shared" si="6"/>
        <v>28827530</v>
      </c>
      <c r="F47" s="63">
        <f>SUM(F45:F46)</f>
        <v>28827530</v>
      </c>
      <c r="G47" s="63">
        <f>SUM(G45:G46)</f>
        <v>28827530</v>
      </c>
      <c r="H47" s="63">
        <f>SUM(H45:H46)</f>
        <v>28827530</v>
      </c>
      <c r="I47" s="63">
        <f>SUM(I45:I46)</f>
        <v>28827530</v>
      </c>
      <c r="J47" s="63">
        <f t="shared" si="6"/>
        <v>28827530</v>
      </c>
      <c r="K47" s="63">
        <f>SUM(K45:K46)</f>
        <v>28827530</v>
      </c>
      <c r="L47" s="63">
        <f>SUM(L45:L46)</f>
        <v>28827530</v>
      </c>
      <c r="M47" s="63">
        <f>SUM(M45:M46)</f>
        <v>28827530</v>
      </c>
      <c r="N47" s="64">
        <f t="shared" si="6"/>
        <v>28827677</v>
      </c>
      <c r="O47" s="65">
        <f t="shared" si="6"/>
        <v>345930507</v>
      </c>
      <c r="P47" s="63">
        <f t="shared" si="6"/>
        <v>324443760</v>
      </c>
      <c r="Q47" s="66">
        <f t="shared" si="6"/>
        <v>333684005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2019-11-22T13:52:51Z</dcterms:created>
  <dcterms:modified xsi:type="dcterms:W3CDTF">2019-11-22T13:53:27Z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